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نشر 28-1-2024\"/>
    </mc:Choice>
  </mc:AlternateContent>
  <bookViews>
    <workbookView xWindow="0" yWindow="0" windowWidth="27975" windowHeight="10425"/>
  </bookViews>
  <sheets>
    <sheet name="تجاري 2019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6" i="1" l="1"/>
  <c r="C121" i="1"/>
  <c r="C103" i="1"/>
  <c r="C109" i="1" s="1"/>
  <c r="F27" i="1"/>
  <c r="C27" i="1"/>
  <c r="F26" i="1"/>
  <c r="C26" i="1"/>
  <c r="F25" i="1"/>
  <c r="C25" i="1"/>
  <c r="F24" i="1"/>
  <c r="C24" i="1"/>
  <c r="F23" i="1"/>
  <c r="C23" i="1"/>
  <c r="F22" i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9" i="1"/>
  <c r="F8" i="1"/>
  <c r="C8" i="1"/>
  <c r="F7" i="1"/>
  <c r="C7" i="1"/>
  <c r="F6" i="1"/>
  <c r="C6" i="1"/>
  <c r="F5" i="1"/>
  <c r="C5" i="1"/>
  <c r="F4" i="1"/>
  <c r="C4" i="1"/>
</calcChain>
</file>

<file path=xl/sharedStrings.xml><?xml version="1.0" encoding="utf-8"?>
<sst xmlns="http://schemas.openxmlformats.org/spreadsheetml/2006/main" count="130" uniqueCount="128">
  <si>
    <t xml:space="preserve">تحليل مؤشرات مجموع النشاط التجاري لسنة 2019 </t>
  </si>
  <si>
    <t>ألاف الدنانير</t>
  </si>
  <si>
    <t>التسلسل</t>
  </si>
  <si>
    <t xml:space="preserve">      المفــــــــردات</t>
  </si>
  <si>
    <t>المبلـــــغ</t>
  </si>
  <si>
    <t xml:space="preserve">    المفـــــردات</t>
  </si>
  <si>
    <t>المبلــــــغ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</si>
  <si>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</si>
  <si>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</si>
  <si>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</si>
  <si>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26=9+10-25</t>
  </si>
  <si>
    <t>حق الملكية 3=1+2</t>
  </si>
  <si>
    <t>ايراد النشاط الجاري</t>
  </si>
  <si>
    <t>تخصيصات طويلة الأجل</t>
  </si>
  <si>
    <t>أيرادات أخرى</t>
  </si>
  <si>
    <t>قروض طويلة الأجل</t>
  </si>
  <si>
    <t>كلفة البضاعة المباعة</t>
  </si>
  <si>
    <t>رأس المال المتاح  6=3+4+5</t>
  </si>
  <si>
    <t>الإنتاج الكلي بسعر المنتج 30=27+28-29</t>
  </si>
  <si>
    <t>المطلوبات المتداولة</t>
  </si>
  <si>
    <t>الأستخدامات الوسيطة</t>
  </si>
  <si>
    <t>مجموع جانب المطلوبات 8=6+7</t>
  </si>
  <si>
    <t>القيمة المضافة الإجمالية بسعر المنتج 32=30-31</t>
  </si>
  <si>
    <t>إجمالي الموجودات الثابتة</t>
  </si>
  <si>
    <t xml:space="preserve">الضرائب غير المباشرة </t>
  </si>
  <si>
    <t>إنشاءات تحت التنفيذ</t>
  </si>
  <si>
    <t>الإعانات</t>
  </si>
  <si>
    <t>الإندثارات المتراكمة</t>
  </si>
  <si>
    <t>القيمةالمضافة الإجمالية بالكلفة 35=32-33+34</t>
  </si>
  <si>
    <t>صافي الموجودات الثابتة 12=9+10-11</t>
  </si>
  <si>
    <t>الإندثارات السنوية</t>
  </si>
  <si>
    <t>مخزون أخر المدة 13=14+15+16+17</t>
  </si>
  <si>
    <t>صافي القيمة المضافة بالكلفة 37=35-36</t>
  </si>
  <si>
    <t>أ. مستلزمات سلعية</t>
  </si>
  <si>
    <t>صافي التحويلات الجارية</t>
  </si>
  <si>
    <t xml:space="preserve">د. بضاعة مشتراة بغرض البيع </t>
  </si>
  <si>
    <t>دخل عوامل الإنتاج 39=37+38</t>
  </si>
  <si>
    <t>ه. مواد أخرى</t>
  </si>
  <si>
    <t>أ. صافي الربح أو الخسارة</t>
  </si>
  <si>
    <t>و. بضاعة بطريق الشحن</t>
  </si>
  <si>
    <t>الأرباح المحتجزة 41=40-42-43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</si>
  <si>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</si>
  <si>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</si>
  <si>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</si>
  <si>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</si>
  <si>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 20=13+18+19</t>
  </si>
  <si>
    <t>ب. الرواتب والأجور</t>
  </si>
  <si>
    <t>صافي رأس المال العامل 21=20-7</t>
  </si>
  <si>
    <t>ج. صافي الفوائد المدفوعة</t>
  </si>
  <si>
    <t>الموجودات الأخرى</t>
  </si>
  <si>
    <t>د. إيجارات الأراضي المدفوعة</t>
  </si>
  <si>
    <t>رأس المال المستخدم 23=12+21+22</t>
  </si>
  <si>
    <t>تعويضات المشتغلين 47=43+44</t>
  </si>
  <si>
    <t>مجموع جانب الموجودات 24=12+20+22</t>
  </si>
  <si>
    <t>فائض العمليات 48=37-47</t>
  </si>
  <si>
    <t>الاستخدامات الوسيطة</t>
  </si>
  <si>
    <t>المستلزمات السلعية</t>
  </si>
  <si>
    <t>الخامات والمواد الاولية</t>
  </si>
  <si>
    <t>وقود وزيوت</t>
  </si>
  <si>
    <t>أدوات احتياطية</t>
  </si>
  <si>
    <t>مواد التعبئة والتغليف</t>
  </si>
  <si>
    <t xml:space="preserve">لوازم ومهمات </t>
  </si>
  <si>
    <t>قرطاسية</t>
  </si>
  <si>
    <t>الكتب التعليمية</t>
  </si>
  <si>
    <t>المخلفات والمستهلكات</t>
  </si>
  <si>
    <t>ملابس للعاملين</t>
  </si>
  <si>
    <t>مواد غذائية للعاملين</t>
  </si>
  <si>
    <t>مواد طبية للعاملين</t>
  </si>
  <si>
    <t>مياه</t>
  </si>
  <si>
    <t>الكهرباء</t>
  </si>
  <si>
    <t>مستلزمات سلعية اخرى</t>
  </si>
  <si>
    <t>المستلزمات الخدمية</t>
  </si>
  <si>
    <t>صيانة مشاتل ومتنزهات وحدائق</t>
  </si>
  <si>
    <t>صيانة مباني وانشأت وطرق</t>
  </si>
  <si>
    <t>صيانة الالات والمعدات</t>
  </si>
  <si>
    <t>صيانة وسائط نقل وانتقال</t>
  </si>
  <si>
    <t>صيانة عدد وقوالب</t>
  </si>
  <si>
    <t>صيانة أثاث وأجهزة مكتب</t>
  </si>
  <si>
    <t>خدمات أبحاث وأستشارات</t>
  </si>
  <si>
    <t>دعاية وأعلان</t>
  </si>
  <si>
    <t xml:space="preserve">نشر وطبع </t>
  </si>
  <si>
    <t>ضيافة</t>
  </si>
  <si>
    <t>مصاريف معارض</t>
  </si>
  <si>
    <t>أحتفالات</t>
  </si>
  <si>
    <t>نقل السلع والبضائع</t>
  </si>
  <si>
    <t>السفر والأيفاد لأغراض التدريب والدراسة</t>
  </si>
  <si>
    <t>السفر والأيفاد لأغراض  والنشاط</t>
  </si>
  <si>
    <t>اتصالات عامة</t>
  </si>
  <si>
    <t xml:space="preserve">استئجار المباني </t>
  </si>
  <si>
    <t xml:space="preserve">استئجار الآلات </t>
  </si>
  <si>
    <t>استئجار وسائط نقل وانتقال</t>
  </si>
  <si>
    <t>استجار عدد وقوالب</t>
  </si>
  <si>
    <t>استئجار أثاث وأجهزة مكتب</t>
  </si>
  <si>
    <t>اشتراكات وانتماءات</t>
  </si>
  <si>
    <t>اقساط التأمين</t>
  </si>
  <si>
    <t>مكافأت لغير العاملين عن خدمات مؤداة</t>
  </si>
  <si>
    <t>ضرائب ورسوم مدفوعة لجهات اجنبية</t>
  </si>
  <si>
    <t>خدمات قانونية</t>
  </si>
  <si>
    <t>خدمات مصرفية</t>
  </si>
  <si>
    <t>تدريب وتأهيل</t>
  </si>
  <si>
    <t>مصروفات خدمية اخرى</t>
  </si>
  <si>
    <t>نفقات خدمات خاصة</t>
  </si>
  <si>
    <t>مقاولات وخدمات</t>
  </si>
  <si>
    <t>مجموع الأستخدامات الوسيطة</t>
  </si>
  <si>
    <t>الأيرادات التحويلية  والأخرى</t>
  </si>
  <si>
    <t>ايرادات التقاعد والضمان الاجتماعي</t>
  </si>
  <si>
    <t>منح تمويلية مستلمة</t>
  </si>
  <si>
    <t>ايرادات تحويلية متنوعة</t>
  </si>
  <si>
    <t>تبرعات مستلمة</t>
  </si>
  <si>
    <t>تعويضات وغرامات</t>
  </si>
  <si>
    <t>ديون سبق شطبها</t>
  </si>
  <si>
    <t>ايراد سنوات سابقة</t>
  </si>
  <si>
    <t>ايرادات عرضية</t>
  </si>
  <si>
    <t>مجموع الأيرادات التحويلية</t>
  </si>
  <si>
    <t>المصروفات التحويلية  والأخرى</t>
  </si>
  <si>
    <t>نفقات التقاعد والضمان الاجتماعي</t>
  </si>
  <si>
    <t>المساهمة في نفقات الوحدة الاقتصادية الرئيسية او التابعة</t>
  </si>
  <si>
    <t>تبرعات للغير</t>
  </si>
  <si>
    <t>ديون مشطوبة</t>
  </si>
  <si>
    <t>اطفاء سلف الزواج</t>
  </si>
  <si>
    <t>حصة الوحدة الاقتصادية في تمويل الجهات ذات النفع العام</t>
  </si>
  <si>
    <t>سلع وخدمات مجانية</t>
  </si>
  <si>
    <t>سلع وخدمات منخفظة</t>
  </si>
  <si>
    <t>الأعانات المدفوعة</t>
  </si>
  <si>
    <t xml:space="preserve">مصروفات سنوات سابقة </t>
  </si>
  <si>
    <t xml:space="preserve">مصروفات عرضية </t>
  </si>
  <si>
    <t>خسائر رأسمالية</t>
  </si>
  <si>
    <t>مجموع المصروفات التحويلية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</si>
</sst>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3" x14ac:knownFonts="1">
    <font>
      <sz val="10"/>
      <name val="Arial"/>
      <charset val="178"/>
    </font>
    <font>
      <sz val="10"/>
      <name val="Arial"/>
      <charset val="178"/>
    </font>
    <font>
      <b/>
      <sz val="14"/>
      <name val="Simplified Arabic"/>
      <family val="1"/>
    </font>
    <font>
      <b/>
      <sz val="10"/>
      <name val="Simplified Arabic"/>
      <family val="1"/>
    </font>
    <font>
      <b/>
      <sz val="12"/>
      <name val="Simplified Arabic"/>
      <family val="1"/>
    </font>
    <font>
      <sz val="10"/>
      <name val="Simplified Arabic"/>
      <family val="1"/>
    </font>
    <font>
      <b/>
      <u/>
      <sz val="18"/>
      <name val="Simplified Arabic"/>
      <family val="1"/>
    </font>
    <font>
      <sz val="10"/>
      <color theme="1"/>
      <name val="Simplified Arabic"/>
      <family val="1"/>
    </font>
    <font>
      <b/>
      <sz val="18"/>
      <color rgb="FFFF0000"/>
      <name val="Simplified Arabic"/>
      <family val="1"/>
    </font>
    <font>
      <b/>
      <sz val="10"/>
      <color theme="1"/>
      <name val="Simplified Arabic"/>
      <family val="1"/>
    </font>
    <font>
      <sz val="10"/>
      <name val="Arial"/>
      <family val="2"/>
    </font>
    <font>
      <b/>
      <sz val="16"/>
      <color rgb="FFFF0000"/>
      <name val="Simplified Arabic"/>
      <family val="1"/>
    </font>
    <font>
      <b/>
      <sz val="1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3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left" vertical="center" wrapText="1"/>
    </xf>
    <xf numFmtId="3" fontId="4" fillId="2" borderId="2" xfId="0" applyNumberFormat="1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3" borderId="3" xfId="1" applyNumberFormat="1" applyFont="1" applyFill="1" applyBorder="1" applyAlignment="1">
      <alignment horizontal="center" vertical="center" wrapText="1"/>
    </xf>
    <xf numFmtId="3" fontId="4" fillId="0" borderId="3" xfId="1" applyNumberFormat="1" applyFont="1" applyFill="1" applyBorder="1" applyAlignment="1">
      <alignment horizontal="right" vertical="center" wrapText="1"/>
    </xf>
    <xf numFmtId="3" fontId="4" fillId="0" borderId="3" xfId="1" applyNumberFormat="1" applyFont="1" applyFill="1" applyBorder="1" applyAlignment="1">
      <alignment horizontal="left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right" vertical="center" wrapText="1"/>
    </xf>
    <xf numFmtId="3" fontId="4" fillId="0" borderId="2" xfId="1" applyNumberFormat="1" applyFont="1" applyFill="1" applyBorder="1" applyAlignment="1">
      <alignment horizontal="left" vertical="center" wrapText="1"/>
    </xf>
    <xf numFmtId="3" fontId="4" fillId="3" borderId="5" xfId="1" applyNumberFormat="1" applyFont="1" applyFill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right" vertical="center" wrapText="1" indent="1"/>
    </xf>
    <xf numFmtId="3" fontId="4" fillId="3" borderId="5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 indent="1"/>
    </xf>
    <xf numFmtId="3" fontId="5" fillId="0" borderId="0" xfId="0" applyNumberFormat="1" applyFont="1" applyAlignment="1">
      <alignment vertical="center" wrapText="1"/>
    </xf>
    <xf numFmtId="3" fontId="6" fillId="0" borderId="5" xfId="0" applyNumberFormat="1" applyFont="1" applyBorder="1" applyAlignment="1">
      <alignment horizontal="right" vertical="center" wrapText="1"/>
    </xf>
    <xf numFmtId="3" fontId="7" fillId="0" borderId="0" xfId="0" applyNumberFormat="1" applyFont="1" applyFill="1" applyAlignment="1">
      <alignment horizontal="right" vertical="center" wrapText="1"/>
    </xf>
    <xf numFmtId="3" fontId="7" fillId="0" borderId="0" xfId="0" applyNumberFormat="1" applyFont="1" applyFill="1" applyAlignment="1">
      <alignment vertical="center" wrapText="1"/>
    </xf>
    <xf numFmtId="3" fontId="8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8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horizontal="right" vertical="center" wrapText="1"/>
    </xf>
    <xf numFmtId="3" fontId="5" fillId="4" borderId="0" xfId="0" applyNumberFormat="1" applyFont="1" applyFill="1" applyAlignment="1">
      <alignment vertical="center" wrapText="1"/>
    </xf>
    <xf numFmtId="3" fontId="9" fillId="0" borderId="0" xfId="0" applyNumberFormat="1" applyFont="1" applyFill="1" applyAlignment="1">
      <alignment horizontal="right" vertical="center" wrapText="1"/>
    </xf>
    <xf numFmtId="3" fontId="9" fillId="0" borderId="0" xfId="0" applyNumberFormat="1" applyFont="1" applyFill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Fill="1" applyAlignment="1">
      <alignment horizontal="right" wrapText="1"/>
    </xf>
    <xf numFmtId="3" fontId="11" fillId="0" borderId="0" xfId="0" applyNumberFormat="1" applyFont="1" applyFill="1" applyAlignment="1">
      <alignment horizontal="right" vertical="center" wrapText="1"/>
    </xf>
    <xf numFmtId="3" fontId="0" fillId="0" borderId="0" xfId="0" applyNumberFormat="1" applyFill="1" applyAlignment="1">
      <alignment horizontal="right" wrapText="1"/>
    </xf>
    <xf numFmtId="3" fontId="12" fillId="0" borderId="0" xfId="0" applyNumberFormat="1" applyFont="1" applyFill="1" applyAlignment="1">
      <alignment horizontal="right" wrapText="1"/>
    </xf>
    <xf numFmtId="3" fontId="5" fillId="0" borderId="0" xfId="0" applyNumberFormat="1" applyFont="1" applyFill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78;&#1580;&#1575;&#1585;&#1610;%20&#1575;&#1604;&#1593;&#1575;&#1605;%202019%20&#1575;&#1587;&#1605;&#1575;&#1569;/&#1578;&#1580;&#1575;&#1585;&#1610;%20&#1593;&#1575;&#1605;%202019%20(&#1578;&#1605;%20&#1575;&#1604;&#1581;&#1601;&#1592;%20&#1578;&#1604;&#1602;&#1575;&#1574;&#1610;&#1575;&#1611;)%20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يارات"/>
      <sheetName val="ورقة5 (2)"/>
      <sheetName val="توزيع المنتجات النفطية"/>
      <sheetName val="ورقة3"/>
      <sheetName val="أسواق مركزية"/>
      <sheetName val="ورقة1"/>
      <sheetName val="صندوق"/>
      <sheetName val="ورقة10"/>
      <sheetName val="ورقة5 (12)"/>
      <sheetName val="مناطق حرة"/>
      <sheetName val="Sheet1"/>
      <sheetName val="سياحة"/>
      <sheetName val="تجارة الحبوب"/>
      <sheetName val="ورقة2"/>
      <sheetName val="معارض والخدمات التجارية"/>
      <sheetName val="ورقة5"/>
      <sheetName val="تجارة المواد الغذائية"/>
      <sheetName val="ورقة6"/>
      <sheetName val="تجهيزات زراعية"/>
      <sheetName val="ورقة4"/>
      <sheetName val="تجارة المواد الانشائية"/>
      <sheetName val="ورقة8"/>
      <sheetName val="تسويق الادوية"/>
      <sheetName val="ورقة7"/>
      <sheetName val="ورقة12"/>
      <sheetName val="نفط"/>
      <sheetName val="Sheet3"/>
      <sheetName val="نشاط"/>
      <sheetName val="Sheet2"/>
      <sheetName val="قطاع"/>
      <sheetName val="16"/>
    </sheetNames>
    <sheetDataSet>
      <sheetData sheetId="0">
        <row r="4">
          <cell r="C4">
            <v>5000000</v>
          </cell>
          <cell r="F4">
            <v>11011259</v>
          </cell>
        </row>
        <row r="5">
          <cell r="C5">
            <v>34560293</v>
          </cell>
          <cell r="F5">
            <v>9178352</v>
          </cell>
        </row>
        <row r="6">
          <cell r="C6">
            <v>39560293</v>
          </cell>
          <cell r="F6">
            <v>7499170</v>
          </cell>
        </row>
        <row r="7">
          <cell r="C7">
            <v>25572037</v>
          </cell>
          <cell r="F7">
            <v>3900803</v>
          </cell>
        </row>
        <row r="8">
          <cell r="C8">
            <v>0</v>
          </cell>
          <cell r="F8">
            <v>36477</v>
          </cell>
        </row>
        <row r="9">
          <cell r="C9">
            <v>65132330</v>
          </cell>
          <cell r="F9">
            <v>11363496</v>
          </cell>
        </row>
        <row r="10">
          <cell r="C10">
            <v>117203235</v>
          </cell>
          <cell r="F10">
            <v>2714398</v>
          </cell>
        </row>
        <row r="11">
          <cell r="C11">
            <v>182335565</v>
          </cell>
          <cell r="F11">
            <v>8649098</v>
          </cell>
        </row>
        <row r="12">
          <cell r="C12">
            <v>20189611</v>
          </cell>
          <cell r="F12">
            <v>0</v>
          </cell>
        </row>
        <row r="13">
          <cell r="C13">
            <v>0</v>
          </cell>
          <cell r="F13">
            <v>0</v>
          </cell>
        </row>
        <row r="14">
          <cell r="C14">
            <v>8986488</v>
          </cell>
          <cell r="F14">
            <v>8649098</v>
          </cell>
        </row>
        <row r="15">
          <cell r="C15">
            <v>11203123</v>
          </cell>
          <cell r="F15">
            <v>1183409</v>
          </cell>
        </row>
        <row r="16">
          <cell r="C16">
            <v>39411802</v>
          </cell>
          <cell r="F16">
            <v>7465689</v>
          </cell>
        </row>
        <row r="17">
          <cell r="C17">
            <v>45981</v>
          </cell>
          <cell r="F17">
            <v>-163945</v>
          </cell>
        </row>
        <row r="18">
          <cell r="C18">
            <v>39307418</v>
          </cell>
          <cell r="F18">
            <v>7301744</v>
          </cell>
        </row>
        <row r="19">
          <cell r="C19">
            <v>58403</v>
          </cell>
          <cell r="F19">
            <v>-8434453</v>
          </cell>
        </row>
        <row r="20">
          <cell r="C20">
            <v>0</v>
          </cell>
          <cell r="F20">
            <v>-8434453</v>
          </cell>
        </row>
        <row r="21">
          <cell r="C21">
            <v>63808556</v>
          </cell>
          <cell r="F21">
            <v>0</v>
          </cell>
        </row>
        <row r="22">
          <cell r="C22">
            <v>66491252</v>
          </cell>
          <cell r="F22">
            <v>0</v>
          </cell>
        </row>
        <row r="23">
          <cell r="C23">
            <v>169711610</v>
          </cell>
          <cell r="F23">
            <v>15761187</v>
          </cell>
        </row>
        <row r="24">
          <cell r="C24">
            <v>52508375</v>
          </cell>
          <cell r="F24">
            <v>0</v>
          </cell>
        </row>
        <row r="25">
          <cell r="C25">
            <v>1420832</v>
          </cell>
          <cell r="F25">
            <v>-24990</v>
          </cell>
        </row>
        <row r="26">
          <cell r="C26">
            <v>65132330</v>
          </cell>
          <cell r="F26">
            <v>15761187</v>
          </cell>
        </row>
        <row r="27">
          <cell r="C27">
            <v>182335565</v>
          </cell>
          <cell r="F27">
            <v>-8295498</v>
          </cell>
        </row>
      </sheetData>
      <sheetData sheetId="1"/>
      <sheetData sheetId="2">
        <row r="4">
          <cell r="C4">
            <v>3064264</v>
          </cell>
          <cell r="F4">
            <v>655400446</v>
          </cell>
        </row>
        <row r="5">
          <cell r="C5">
            <v>3875167229</v>
          </cell>
          <cell r="F5">
            <v>393773099</v>
          </cell>
        </row>
        <row r="6">
          <cell r="C6">
            <v>3878231493</v>
          </cell>
          <cell r="F6">
            <v>11769304269</v>
          </cell>
        </row>
        <row r="7">
          <cell r="C7">
            <v>3880120</v>
          </cell>
          <cell r="F7">
            <v>129432644</v>
          </cell>
        </row>
        <row r="8">
          <cell r="C8">
            <v>0</v>
          </cell>
          <cell r="F8">
            <v>7646459898</v>
          </cell>
        </row>
        <row r="9">
          <cell r="C9">
            <v>3882111613</v>
          </cell>
          <cell r="F9">
            <v>4252277015</v>
          </cell>
        </row>
        <row r="10">
          <cell r="C10">
            <v>15001240421</v>
          </cell>
          <cell r="F10">
            <v>758288295</v>
          </cell>
        </row>
        <row r="11">
          <cell r="C11">
            <v>18883352034</v>
          </cell>
          <cell r="F11">
            <v>3493988720</v>
          </cell>
        </row>
        <row r="12">
          <cell r="C12">
            <v>921861761</v>
          </cell>
          <cell r="F12">
            <v>61267883</v>
          </cell>
        </row>
        <row r="13">
          <cell r="C13">
            <v>127311784</v>
          </cell>
          <cell r="F13">
            <v>0</v>
          </cell>
        </row>
        <row r="14">
          <cell r="C14">
            <v>346734977</v>
          </cell>
          <cell r="F14">
            <v>3432720837</v>
          </cell>
        </row>
        <row r="15">
          <cell r="C15">
            <v>702438568</v>
          </cell>
          <cell r="F15">
            <v>59224763</v>
          </cell>
        </row>
        <row r="16">
          <cell r="C16">
            <v>275148184</v>
          </cell>
          <cell r="F16">
            <v>3373496074</v>
          </cell>
        </row>
        <row r="17">
          <cell r="C17">
            <v>68677555</v>
          </cell>
          <cell r="F17">
            <v>1791229696</v>
          </cell>
        </row>
        <row r="18">
          <cell r="C18">
            <v>188710229</v>
          </cell>
          <cell r="F18">
            <v>5164725770</v>
          </cell>
        </row>
        <row r="19">
          <cell r="C19">
            <v>12170876</v>
          </cell>
          <cell r="F19">
            <v>4668258768</v>
          </cell>
        </row>
        <row r="20">
          <cell r="C20">
            <v>5589524</v>
          </cell>
          <cell r="F20">
            <v>4668258768</v>
          </cell>
        </row>
        <row r="21">
          <cell r="C21">
            <v>16475812714</v>
          </cell>
          <cell r="F21">
            <v>0</v>
          </cell>
        </row>
        <row r="22">
          <cell r="C22">
            <v>1428978738</v>
          </cell>
          <cell r="F22">
            <v>0</v>
          </cell>
        </row>
        <row r="23">
          <cell r="C23">
            <v>18179939636</v>
          </cell>
          <cell r="F23">
            <v>496567829</v>
          </cell>
        </row>
        <row r="24">
          <cell r="C24">
            <v>3178699215</v>
          </cell>
          <cell r="F24">
            <v>0</v>
          </cell>
        </row>
        <row r="25">
          <cell r="C25">
            <v>973830</v>
          </cell>
          <cell r="F25">
            <v>-100827</v>
          </cell>
        </row>
        <row r="26">
          <cell r="C26">
            <v>3882111613</v>
          </cell>
          <cell r="F26">
            <v>496567829</v>
          </cell>
        </row>
        <row r="27">
          <cell r="C27">
            <v>18883352034</v>
          </cell>
          <cell r="F27">
            <v>2876928245</v>
          </cell>
        </row>
      </sheetData>
      <sheetData sheetId="3"/>
      <sheetData sheetId="4">
        <row r="4">
          <cell r="C4">
            <v>155000</v>
          </cell>
          <cell r="F4">
            <v>1653928</v>
          </cell>
        </row>
        <row r="5">
          <cell r="C5">
            <v>-331711323</v>
          </cell>
          <cell r="F5">
            <v>58753071</v>
          </cell>
        </row>
        <row r="6">
          <cell r="C6">
            <v>-331556323</v>
          </cell>
          <cell r="F6">
            <v>4463</v>
          </cell>
        </row>
        <row r="7">
          <cell r="C7">
            <v>31</v>
          </cell>
          <cell r="F7">
            <v>2452389</v>
          </cell>
        </row>
        <row r="8">
          <cell r="C8">
            <v>0</v>
          </cell>
          <cell r="F8">
            <v>-764407</v>
          </cell>
        </row>
        <row r="9">
          <cell r="C9">
            <v>-331556292</v>
          </cell>
          <cell r="F9">
            <v>3221259</v>
          </cell>
        </row>
        <row r="10">
          <cell r="C10">
            <v>427508725</v>
          </cell>
          <cell r="F10">
            <v>1303238</v>
          </cell>
        </row>
        <row r="11">
          <cell r="C11">
            <v>95952433</v>
          </cell>
          <cell r="F11">
            <v>1918021</v>
          </cell>
        </row>
        <row r="12">
          <cell r="C12">
            <v>60158554</v>
          </cell>
          <cell r="F12">
            <v>0</v>
          </cell>
        </row>
        <row r="13">
          <cell r="C13">
            <v>248445</v>
          </cell>
          <cell r="F13">
            <v>0</v>
          </cell>
        </row>
        <row r="14">
          <cell r="C14">
            <v>58955093</v>
          </cell>
          <cell r="F14">
            <v>1918021</v>
          </cell>
        </row>
        <row r="15">
          <cell r="C15">
            <v>1451906</v>
          </cell>
          <cell r="F15">
            <v>10321</v>
          </cell>
        </row>
        <row r="16">
          <cell r="C16">
            <v>929212</v>
          </cell>
          <cell r="F16">
            <v>1907700</v>
          </cell>
        </row>
        <row r="17">
          <cell r="C17">
            <v>62451</v>
          </cell>
          <cell r="F17">
            <v>-36532</v>
          </cell>
        </row>
        <row r="18">
          <cell r="C18">
            <v>749399</v>
          </cell>
          <cell r="F18">
            <v>1871168</v>
          </cell>
        </row>
        <row r="19">
          <cell r="C19">
            <v>41352</v>
          </cell>
          <cell r="F19">
            <v>-6924985</v>
          </cell>
        </row>
        <row r="20">
          <cell r="C20">
            <v>76010</v>
          </cell>
          <cell r="F20">
            <v>-6924985</v>
          </cell>
        </row>
        <row r="21">
          <cell r="C21">
            <v>92282628</v>
          </cell>
          <cell r="F21">
            <v>0</v>
          </cell>
        </row>
        <row r="22">
          <cell r="C22">
            <v>905894</v>
          </cell>
          <cell r="F22">
            <v>0</v>
          </cell>
        </row>
        <row r="23">
          <cell r="C23">
            <v>94117734</v>
          </cell>
          <cell r="F23">
            <v>8826152</v>
          </cell>
        </row>
        <row r="24">
          <cell r="C24">
            <v>-333390991</v>
          </cell>
          <cell r="F24">
            <v>-29999</v>
          </cell>
        </row>
        <row r="25">
          <cell r="C25">
            <v>382793</v>
          </cell>
          <cell r="F25">
            <v>0</v>
          </cell>
        </row>
        <row r="26">
          <cell r="C26">
            <v>-331556292</v>
          </cell>
          <cell r="F26">
            <v>8826152</v>
          </cell>
        </row>
        <row r="27">
          <cell r="C27">
            <v>95952433</v>
          </cell>
          <cell r="F27">
            <v>-6918452</v>
          </cell>
        </row>
      </sheetData>
      <sheetData sheetId="5"/>
      <sheetData sheetId="6">
        <row r="4">
          <cell r="C4">
            <v>0</v>
          </cell>
          <cell r="F4">
            <v>0</v>
          </cell>
        </row>
        <row r="5">
          <cell r="C5">
            <v>595363</v>
          </cell>
          <cell r="F5">
            <v>60392</v>
          </cell>
        </row>
        <row r="6">
          <cell r="C6">
            <v>595363</v>
          </cell>
          <cell r="F6">
            <v>538</v>
          </cell>
        </row>
        <row r="7">
          <cell r="C7">
            <v>0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595363</v>
          </cell>
          <cell r="F9">
            <v>538</v>
          </cell>
        </row>
        <row r="10">
          <cell r="C10">
            <v>69206944</v>
          </cell>
          <cell r="F10">
            <v>31004</v>
          </cell>
        </row>
        <row r="11">
          <cell r="C11">
            <v>69802307</v>
          </cell>
          <cell r="F11">
            <v>-30466</v>
          </cell>
        </row>
        <row r="12">
          <cell r="C12">
            <v>60392</v>
          </cell>
          <cell r="F12">
            <v>0</v>
          </cell>
        </row>
        <row r="13">
          <cell r="C13">
            <v>0</v>
          </cell>
          <cell r="F13">
            <v>0</v>
          </cell>
        </row>
        <row r="14">
          <cell r="C14">
            <v>0</v>
          </cell>
          <cell r="F14">
            <v>-30466</v>
          </cell>
        </row>
        <row r="15">
          <cell r="C15">
            <v>60392</v>
          </cell>
          <cell r="F15">
            <v>0</v>
          </cell>
        </row>
        <row r="16">
          <cell r="C16">
            <v>0</v>
          </cell>
          <cell r="F16">
            <v>-30466</v>
          </cell>
        </row>
        <row r="17">
          <cell r="C17">
            <v>0</v>
          </cell>
          <cell r="F17">
            <v>0</v>
          </cell>
        </row>
        <row r="18">
          <cell r="C18">
            <v>0</v>
          </cell>
          <cell r="F18">
            <v>-30466</v>
          </cell>
        </row>
        <row r="19">
          <cell r="C19">
            <v>0</v>
          </cell>
          <cell r="F19">
            <v>-34392</v>
          </cell>
        </row>
        <row r="20">
          <cell r="C20">
            <v>0</v>
          </cell>
          <cell r="F20">
            <v>-34392</v>
          </cell>
        </row>
        <row r="21">
          <cell r="C21">
            <v>21060</v>
          </cell>
          <cell r="F21">
            <v>0</v>
          </cell>
        </row>
        <row r="22">
          <cell r="C22">
            <v>69433999</v>
          </cell>
          <cell r="F22">
            <v>0</v>
          </cell>
        </row>
        <row r="23">
          <cell r="C23">
            <v>69455059</v>
          </cell>
          <cell r="F23">
            <v>3926</v>
          </cell>
        </row>
        <row r="24">
          <cell r="C24">
            <v>248115</v>
          </cell>
          <cell r="F24">
            <v>0</v>
          </cell>
        </row>
        <row r="25">
          <cell r="C25">
            <v>286856</v>
          </cell>
          <cell r="F25">
            <v>0</v>
          </cell>
        </row>
        <row r="26">
          <cell r="C26">
            <v>595363</v>
          </cell>
          <cell r="F26">
            <v>3926</v>
          </cell>
        </row>
        <row r="27">
          <cell r="C27">
            <v>69802307</v>
          </cell>
          <cell r="F27">
            <v>-34392</v>
          </cell>
        </row>
      </sheetData>
      <sheetData sheetId="7"/>
      <sheetData sheetId="8"/>
      <sheetData sheetId="9">
        <row r="4">
          <cell r="C4">
            <v>0</v>
          </cell>
          <cell r="F4">
            <v>0</v>
          </cell>
        </row>
        <row r="5">
          <cell r="C5">
            <v>34372367</v>
          </cell>
          <cell r="F5">
            <v>5731915</v>
          </cell>
        </row>
        <row r="6">
          <cell r="C6">
            <v>34372367</v>
          </cell>
          <cell r="F6">
            <v>5655343</v>
          </cell>
        </row>
        <row r="7">
          <cell r="C7">
            <v>0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34372367</v>
          </cell>
          <cell r="F9">
            <v>5655343</v>
          </cell>
        </row>
        <row r="10">
          <cell r="C10">
            <v>7081115</v>
          </cell>
          <cell r="F10">
            <v>322857</v>
          </cell>
        </row>
        <row r="11">
          <cell r="C11">
            <v>41453482</v>
          </cell>
          <cell r="F11">
            <v>5332486</v>
          </cell>
        </row>
        <row r="12">
          <cell r="C12">
            <v>5731915</v>
          </cell>
          <cell r="F12">
            <v>0</v>
          </cell>
        </row>
        <row r="13">
          <cell r="C13">
            <v>0</v>
          </cell>
          <cell r="F13">
            <v>0</v>
          </cell>
        </row>
        <row r="14">
          <cell r="C14">
            <v>3002493</v>
          </cell>
          <cell r="F14">
            <v>5332486</v>
          </cell>
        </row>
        <row r="15">
          <cell r="C15">
            <v>2729422</v>
          </cell>
          <cell r="F15">
            <v>287395</v>
          </cell>
        </row>
        <row r="16">
          <cell r="C16">
            <v>11925</v>
          </cell>
          <cell r="F16">
            <v>5045091</v>
          </cell>
        </row>
        <row r="17">
          <cell r="C17">
            <v>11767</v>
          </cell>
          <cell r="F17">
            <v>253180</v>
          </cell>
        </row>
        <row r="18">
          <cell r="C18">
            <v>0</v>
          </cell>
          <cell r="F18">
            <v>5298271</v>
          </cell>
        </row>
        <row r="19">
          <cell r="C19">
            <v>158</v>
          </cell>
          <cell r="F19">
            <v>5991541</v>
          </cell>
        </row>
        <row r="20">
          <cell r="C20">
            <v>0</v>
          </cell>
          <cell r="F20">
            <v>4194079</v>
          </cell>
        </row>
        <row r="21">
          <cell r="C21">
            <v>703737</v>
          </cell>
          <cell r="F21">
            <v>1797462</v>
          </cell>
        </row>
        <row r="22">
          <cell r="C22">
            <v>38008398</v>
          </cell>
          <cell r="F22">
            <v>0</v>
          </cell>
        </row>
        <row r="23">
          <cell r="C23">
            <v>38724060</v>
          </cell>
          <cell r="F23">
            <v>1825512</v>
          </cell>
        </row>
        <row r="24">
          <cell r="C24">
            <v>31642945</v>
          </cell>
          <cell r="F24">
            <v>0</v>
          </cell>
        </row>
        <row r="25">
          <cell r="C25">
            <v>0</v>
          </cell>
          <cell r="F25">
            <v>-2518782</v>
          </cell>
        </row>
        <row r="26">
          <cell r="C26">
            <v>34372367</v>
          </cell>
          <cell r="F26">
            <v>1825512</v>
          </cell>
        </row>
        <row r="27">
          <cell r="C27">
            <v>41453482</v>
          </cell>
          <cell r="F27">
            <v>3219579</v>
          </cell>
        </row>
      </sheetData>
      <sheetData sheetId="10"/>
      <sheetData sheetId="11"/>
      <sheetData sheetId="12">
        <row r="4">
          <cell r="C4">
            <v>325000</v>
          </cell>
          <cell r="F4">
            <v>135222690</v>
          </cell>
        </row>
        <row r="5">
          <cell r="C5">
            <v>-101163081</v>
          </cell>
          <cell r="F5">
            <v>-61118022</v>
          </cell>
        </row>
        <row r="6">
          <cell r="C6">
            <v>-100838081</v>
          </cell>
          <cell r="F6">
            <v>530601416</v>
          </cell>
        </row>
        <row r="7">
          <cell r="C7">
            <v>1099150</v>
          </cell>
          <cell r="F7">
            <v>0</v>
          </cell>
        </row>
        <row r="8">
          <cell r="C8">
            <v>250017657</v>
          </cell>
          <cell r="F8">
            <v>3466130954</v>
          </cell>
        </row>
        <row r="9">
          <cell r="C9">
            <v>150278726</v>
          </cell>
          <cell r="F9">
            <v>-2935529538</v>
          </cell>
        </row>
        <row r="10">
          <cell r="C10">
            <v>2663495246</v>
          </cell>
          <cell r="F10">
            <v>28541736</v>
          </cell>
        </row>
        <row r="11">
          <cell r="C11">
            <v>2813773972</v>
          </cell>
          <cell r="F11">
            <v>-2964071274</v>
          </cell>
        </row>
        <row r="12">
          <cell r="C12">
            <v>74103544</v>
          </cell>
          <cell r="F12">
            <v>0</v>
          </cell>
        </row>
        <row r="13">
          <cell r="C13">
            <v>1124</v>
          </cell>
          <cell r="F13">
            <v>3088576846</v>
          </cell>
        </row>
        <row r="14">
          <cell r="C14">
            <v>7083854</v>
          </cell>
          <cell r="F14">
            <v>124505572</v>
          </cell>
        </row>
        <row r="15">
          <cell r="C15">
            <v>67020814</v>
          </cell>
          <cell r="F15">
            <v>8068133</v>
          </cell>
        </row>
        <row r="16">
          <cell r="C16">
            <v>1322928567</v>
          </cell>
          <cell r="F16">
            <v>116437439</v>
          </cell>
        </row>
        <row r="17">
          <cell r="C17">
            <v>93475467</v>
          </cell>
          <cell r="F17">
            <v>9933530</v>
          </cell>
        </row>
        <row r="18">
          <cell r="C18">
            <v>1025281419</v>
          </cell>
          <cell r="F18">
            <v>126370969</v>
          </cell>
        </row>
        <row r="19">
          <cell r="C19">
            <v>2610444</v>
          </cell>
          <cell r="F19">
            <v>37497499</v>
          </cell>
        </row>
        <row r="20">
          <cell r="C20">
            <v>201561237</v>
          </cell>
          <cell r="F20">
            <v>23536316</v>
          </cell>
        </row>
        <row r="21">
          <cell r="C21">
            <v>203972427</v>
          </cell>
          <cell r="F21">
            <v>13961183</v>
          </cell>
        </row>
        <row r="22">
          <cell r="C22">
            <v>1211469479</v>
          </cell>
          <cell r="F22">
            <v>0</v>
          </cell>
        </row>
        <row r="23">
          <cell r="C23">
            <v>2738370473</v>
          </cell>
          <cell r="F23">
            <v>90810706</v>
          </cell>
        </row>
        <row r="24">
          <cell r="C24">
            <v>74875227</v>
          </cell>
          <cell r="F24">
            <v>-1937236</v>
          </cell>
        </row>
        <row r="25">
          <cell r="C25">
            <v>8382685</v>
          </cell>
          <cell r="F25">
            <v>0</v>
          </cell>
        </row>
        <row r="26">
          <cell r="C26">
            <v>150278726</v>
          </cell>
          <cell r="F26">
            <v>90810706</v>
          </cell>
        </row>
        <row r="27">
          <cell r="C27">
            <v>2813773972</v>
          </cell>
          <cell r="F27">
            <v>25626733</v>
          </cell>
        </row>
      </sheetData>
      <sheetData sheetId="13"/>
      <sheetData sheetId="14">
        <row r="4">
          <cell r="C4">
            <v>60000</v>
          </cell>
          <cell r="F4">
            <v>65749945</v>
          </cell>
        </row>
        <row r="5">
          <cell r="C5">
            <v>48883470</v>
          </cell>
          <cell r="F5">
            <v>-44762087</v>
          </cell>
        </row>
        <row r="6">
          <cell r="C6">
            <v>48943470</v>
          </cell>
          <cell r="F6">
            <v>2190</v>
          </cell>
        </row>
        <row r="7">
          <cell r="C7">
            <v>0</v>
          </cell>
          <cell r="F7">
            <v>20531598</v>
          </cell>
        </row>
        <row r="8">
          <cell r="C8">
            <v>0</v>
          </cell>
          <cell r="F8">
            <v>0</v>
          </cell>
        </row>
        <row r="9">
          <cell r="C9">
            <v>48943470</v>
          </cell>
          <cell r="F9">
            <v>20533788</v>
          </cell>
        </row>
        <row r="10">
          <cell r="C10">
            <v>101274862</v>
          </cell>
          <cell r="F10">
            <v>2681680</v>
          </cell>
        </row>
        <row r="11">
          <cell r="C11">
            <v>150218332</v>
          </cell>
          <cell r="F11">
            <v>17852108</v>
          </cell>
        </row>
        <row r="12">
          <cell r="C12">
            <v>20987858</v>
          </cell>
          <cell r="F12">
            <v>326</v>
          </cell>
        </row>
        <row r="13">
          <cell r="F13">
            <v>0</v>
          </cell>
        </row>
        <row r="14">
          <cell r="C14">
            <v>4080850</v>
          </cell>
          <cell r="F14">
            <v>17851782</v>
          </cell>
        </row>
        <row r="15">
          <cell r="C15">
            <v>16907008</v>
          </cell>
          <cell r="F15">
            <v>1185705</v>
          </cell>
        </row>
        <row r="16">
          <cell r="C16">
            <v>520018</v>
          </cell>
          <cell r="F16">
            <v>16666077</v>
          </cell>
        </row>
        <row r="17">
          <cell r="C17">
            <v>224595</v>
          </cell>
          <cell r="F17">
            <v>182334</v>
          </cell>
        </row>
        <row r="18">
          <cell r="C18">
            <v>77217</v>
          </cell>
          <cell r="F18">
            <v>16848411</v>
          </cell>
        </row>
        <row r="19">
          <cell r="C19">
            <v>218206</v>
          </cell>
          <cell r="F19">
            <v>13417982</v>
          </cell>
        </row>
        <row r="20">
          <cell r="C20">
            <v>0</v>
          </cell>
          <cell r="F20">
            <v>13417982</v>
          </cell>
        </row>
        <row r="21">
          <cell r="C21">
            <v>2626822</v>
          </cell>
          <cell r="F21">
            <v>0</v>
          </cell>
        </row>
        <row r="22">
          <cell r="C22">
            <v>129454178</v>
          </cell>
          <cell r="F22">
            <v>0</v>
          </cell>
        </row>
        <row r="23">
          <cell r="C23">
            <v>132601018</v>
          </cell>
          <cell r="F23">
            <v>3607729</v>
          </cell>
        </row>
        <row r="24">
          <cell r="C24">
            <v>31326156</v>
          </cell>
          <cell r="F24">
            <v>0</v>
          </cell>
        </row>
        <row r="25">
          <cell r="C25">
            <v>710306</v>
          </cell>
          <cell r="F25">
            <v>-177300</v>
          </cell>
        </row>
        <row r="26">
          <cell r="C26">
            <v>48943470</v>
          </cell>
          <cell r="F26">
            <v>3607729</v>
          </cell>
        </row>
        <row r="27">
          <cell r="C27">
            <v>150218332</v>
          </cell>
          <cell r="F27">
            <v>13058348</v>
          </cell>
        </row>
      </sheetData>
      <sheetData sheetId="15"/>
      <sheetData sheetId="16">
        <row r="4">
          <cell r="C4">
            <v>300000</v>
          </cell>
          <cell r="F4">
            <v>0</v>
          </cell>
        </row>
        <row r="5">
          <cell r="C5">
            <v>-928020749</v>
          </cell>
          <cell r="F5">
            <v>52665187</v>
          </cell>
        </row>
        <row r="6">
          <cell r="C6">
            <v>-927720749</v>
          </cell>
          <cell r="F6">
            <v>67090149</v>
          </cell>
        </row>
        <row r="7">
          <cell r="C7">
            <v>0</v>
          </cell>
          <cell r="F7">
            <v>7085925</v>
          </cell>
        </row>
        <row r="8">
          <cell r="C8">
            <v>0</v>
          </cell>
          <cell r="F8">
            <v>739196664</v>
          </cell>
        </row>
        <row r="9">
          <cell r="C9">
            <v>-927720749</v>
          </cell>
          <cell r="F9">
            <v>-665020590</v>
          </cell>
        </row>
        <row r="10">
          <cell r="C10">
            <v>2042513614</v>
          </cell>
          <cell r="F10">
            <v>38186230</v>
          </cell>
        </row>
        <row r="11">
          <cell r="C11">
            <v>1114792865</v>
          </cell>
          <cell r="F11">
            <v>-703206820</v>
          </cell>
        </row>
        <row r="12">
          <cell r="C12">
            <v>52065045</v>
          </cell>
          <cell r="F12">
            <v>0</v>
          </cell>
        </row>
        <row r="13">
          <cell r="C13">
            <v>600142</v>
          </cell>
          <cell r="F13">
            <v>754152815</v>
          </cell>
        </row>
        <row r="14">
          <cell r="C14">
            <v>41140369</v>
          </cell>
          <cell r="F14">
            <v>50945995</v>
          </cell>
        </row>
        <row r="15">
          <cell r="C15">
            <v>11524818</v>
          </cell>
          <cell r="F15">
            <v>1753915</v>
          </cell>
        </row>
        <row r="16">
          <cell r="C16">
            <v>514751507</v>
          </cell>
          <cell r="F16">
            <v>49192080</v>
          </cell>
        </row>
        <row r="17">
          <cell r="C17">
            <v>7999065</v>
          </cell>
          <cell r="F17">
            <v>3162652</v>
          </cell>
        </row>
        <row r="18">
          <cell r="C18">
            <v>182997769</v>
          </cell>
          <cell r="F18">
            <v>52354732</v>
          </cell>
        </row>
        <row r="19">
          <cell r="C19">
            <v>1242630</v>
          </cell>
          <cell r="F19">
            <v>9083131</v>
          </cell>
        </row>
        <row r="20">
          <cell r="C20">
            <v>322512043</v>
          </cell>
          <cell r="F20">
            <v>9083131</v>
          </cell>
        </row>
        <row r="21">
          <cell r="C21">
            <v>514071196</v>
          </cell>
          <cell r="F21">
            <v>0</v>
          </cell>
        </row>
        <row r="22">
          <cell r="C22">
            <v>69090686</v>
          </cell>
          <cell r="F22">
            <v>0</v>
          </cell>
        </row>
        <row r="23">
          <cell r="C23">
            <v>1097913389</v>
          </cell>
          <cell r="F23">
            <v>43110880</v>
          </cell>
        </row>
        <row r="24">
          <cell r="C24">
            <v>-944600225</v>
          </cell>
          <cell r="F24">
            <v>0</v>
          </cell>
        </row>
        <row r="25">
          <cell r="C25">
            <v>5354658</v>
          </cell>
          <cell r="F25">
            <v>160721</v>
          </cell>
        </row>
        <row r="26">
          <cell r="C26">
            <v>-927720749</v>
          </cell>
          <cell r="F26">
            <v>43110880</v>
          </cell>
        </row>
        <row r="27">
          <cell r="C27">
            <v>1114792865</v>
          </cell>
          <cell r="F27">
            <v>6081200</v>
          </cell>
        </row>
      </sheetData>
      <sheetData sheetId="17"/>
      <sheetData sheetId="18">
        <row r="4">
          <cell r="C4">
            <v>2000000</v>
          </cell>
          <cell r="F4">
            <v>18339290</v>
          </cell>
        </row>
        <row r="5">
          <cell r="C5">
            <v>133359154</v>
          </cell>
          <cell r="F5">
            <v>10225993</v>
          </cell>
        </row>
        <row r="6">
          <cell r="C6">
            <v>135359154</v>
          </cell>
          <cell r="F6">
            <v>296684512</v>
          </cell>
        </row>
        <row r="7">
          <cell r="C7">
            <v>0</v>
          </cell>
          <cell r="F7">
            <v>14694</v>
          </cell>
        </row>
        <row r="8">
          <cell r="C8">
            <v>0</v>
          </cell>
          <cell r="F8">
            <v>492064624</v>
          </cell>
        </row>
        <row r="9">
          <cell r="C9">
            <v>135359154</v>
          </cell>
          <cell r="F9">
            <v>-195365418</v>
          </cell>
        </row>
        <row r="10">
          <cell r="C10">
            <v>1200682414</v>
          </cell>
          <cell r="F10">
            <v>9757387</v>
          </cell>
        </row>
        <row r="11">
          <cell r="C11">
            <v>1336041568</v>
          </cell>
          <cell r="F11">
            <v>-205122805</v>
          </cell>
        </row>
        <row r="12">
          <cell r="C12">
            <v>19222994</v>
          </cell>
          <cell r="F12">
            <v>0</v>
          </cell>
        </row>
        <row r="13">
          <cell r="C13">
            <v>9342289</v>
          </cell>
          <cell r="F13">
            <v>297130850</v>
          </cell>
        </row>
        <row r="14">
          <cell r="C14">
            <v>7574701</v>
          </cell>
          <cell r="F14">
            <v>92008045</v>
          </cell>
        </row>
        <row r="15">
          <cell r="C15">
            <v>20990582</v>
          </cell>
          <cell r="F15">
            <v>921013</v>
          </cell>
        </row>
        <row r="16">
          <cell r="C16">
            <v>518046869</v>
          </cell>
          <cell r="F16">
            <v>91087032</v>
          </cell>
        </row>
        <row r="17">
          <cell r="C17">
            <v>0</v>
          </cell>
          <cell r="F17">
            <v>1137582</v>
          </cell>
        </row>
        <row r="18">
          <cell r="C18">
            <v>219954752</v>
          </cell>
          <cell r="F18">
            <v>92224614</v>
          </cell>
        </row>
        <row r="19">
          <cell r="C19">
            <v>9389005</v>
          </cell>
          <cell r="F19">
            <v>61340994</v>
          </cell>
        </row>
        <row r="20">
          <cell r="C20">
            <v>288703112</v>
          </cell>
          <cell r="F20">
            <v>33737547</v>
          </cell>
        </row>
        <row r="21">
          <cell r="C21">
            <v>573654744</v>
          </cell>
          <cell r="F21">
            <v>27603447</v>
          </cell>
        </row>
        <row r="22">
          <cell r="C22">
            <v>221551680</v>
          </cell>
          <cell r="F22">
            <v>20242528</v>
          </cell>
        </row>
        <row r="23">
          <cell r="C23">
            <v>1313253293</v>
          </cell>
          <cell r="F23">
            <v>31157128</v>
          </cell>
        </row>
        <row r="24">
          <cell r="C24">
            <v>112570879</v>
          </cell>
          <cell r="F24">
            <v>-273508</v>
          </cell>
        </row>
        <row r="25">
          <cell r="C25">
            <v>1797693</v>
          </cell>
          <cell r="F25">
            <v>0</v>
          </cell>
        </row>
        <row r="26">
          <cell r="C26">
            <v>135359154</v>
          </cell>
          <cell r="F26">
            <v>51399656</v>
          </cell>
        </row>
        <row r="27">
          <cell r="C27">
            <v>1336041568</v>
          </cell>
          <cell r="F27">
            <v>39687376</v>
          </cell>
        </row>
      </sheetData>
      <sheetData sheetId="19"/>
      <sheetData sheetId="20">
        <row r="4">
          <cell r="C4">
            <v>80000</v>
          </cell>
          <cell r="F4">
            <v>64940718</v>
          </cell>
        </row>
        <row r="5">
          <cell r="C5">
            <v>-6509540</v>
          </cell>
          <cell r="F5">
            <v>-11692601</v>
          </cell>
        </row>
        <row r="6">
          <cell r="C6">
            <v>-6429540</v>
          </cell>
          <cell r="F6">
            <v>2042506</v>
          </cell>
        </row>
        <row r="7">
          <cell r="C7">
            <v>68055558</v>
          </cell>
          <cell r="F7">
            <v>5106730</v>
          </cell>
        </row>
        <row r="8">
          <cell r="C8">
            <v>0</v>
          </cell>
          <cell r="F8">
            <v>2000000</v>
          </cell>
        </row>
        <row r="9">
          <cell r="C9">
            <v>61626018</v>
          </cell>
          <cell r="F9">
            <v>5149236</v>
          </cell>
        </row>
        <row r="10">
          <cell r="C10">
            <v>302463989</v>
          </cell>
          <cell r="F10">
            <v>3249255</v>
          </cell>
        </row>
        <row r="11">
          <cell r="C11">
            <v>364090007</v>
          </cell>
          <cell r="F11">
            <v>1899981</v>
          </cell>
        </row>
        <row r="12">
          <cell r="C12">
            <v>32236921</v>
          </cell>
          <cell r="F12">
            <v>0</v>
          </cell>
        </row>
        <row r="13">
          <cell r="C13">
            <v>21011196</v>
          </cell>
          <cell r="F13">
            <v>0</v>
          </cell>
        </row>
        <row r="14">
          <cell r="C14">
            <v>594631816</v>
          </cell>
          <cell r="F14">
            <v>1899981</v>
          </cell>
        </row>
        <row r="15">
          <cell r="C15">
            <v>-541383699</v>
          </cell>
          <cell r="F15">
            <v>4316954</v>
          </cell>
        </row>
        <row r="16">
          <cell r="C16">
            <v>22836888</v>
          </cell>
          <cell r="F16">
            <v>-2416973</v>
          </cell>
        </row>
        <row r="17">
          <cell r="C17">
            <v>-1655570</v>
          </cell>
          <cell r="F17">
            <v>-57380</v>
          </cell>
        </row>
        <row r="18">
          <cell r="C18">
            <v>17691218</v>
          </cell>
          <cell r="F18">
            <v>-2474353</v>
          </cell>
        </row>
        <row r="19">
          <cell r="C19">
            <v>3281378</v>
          </cell>
          <cell r="F19">
            <v>-17290467</v>
          </cell>
        </row>
        <row r="20">
          <cell r="C20">
            <v>3519862</v>
          </cell>
          <cell r="F20">
            <v>-17290467</v>
          </cell>
        </row>
        <row r="21">
          <cell r="C21">
            <v>220007000</v>
          </cell>
          <cell r="F21">
            <v>0</v>
          </cell>
        </row>
        <row r="22">
          <cell r="C22">
            <v>660702021</v>
          </cell>
          <cell r="F22">
            <v>0</v>
          </cell>
        </row>
        <row r="23">
          <cell r="C23">
            <v>903545909</v>
          </cell>
          <cell r="F23">
            <v>14816114</v>
          </cell>
        </row>
        <row r="24">
          <cell r="C24">
            <v>601081920</v>
          </cell>
          <cell r="F24">
            <v>0</v>
          </cell>
        </row>
        <row r="25">
          <cell r="C25">
            <v>1927797</v>
          </cell>
          <cell r="F25">
            <v>0</v>
          </cell>
        </row>
        <row r="26">
          <cell r="C26">
            <v>61626018</v>
          </cell>
          <cell r="F26">
            <v>14816114</v>
          </cell>
        </row>
        <row r="27">
          <cell r="C27">
            <v>364090007</v>
          </cell>
          <cell r="F27">
            <v>-17233087</v>
          </cell>
        </row>
      </sheetData>
      <sheetData sheetId="21"/>
      <sheetData sheetId="22">
        <row r="4">
          <cell r="C4">
            <v>500000</v>
          </cell>
          <cell r="F4">
            <v>23339240</v>
          </cell>
        </row>
        <row r="5">
          <cell r="C5">
            <v>52542770</v>
          </cell>
          <cell r="F5">
            <v>18267351</v>
          </cell>
        </row>
        <row r="6">
          <cell r="C6">
            <v>53042770</v>
          </cell>
          <cell r="F6">
            <v>81994828</v>
          </cell>
        </row>
        <row r="7">
          <cell r="C7">
            <v>4196320</v>
          </cell>
          <cell r="F7">
            <v>684292</v>
          </cell>
        </row>
        <row r="8">
          <cell r="C8">
            <v>0</v>
          </cell>
          <cell r="F8">
            <v>15000</v>
          </cell>
        </row>
        <row r="9">
          <cell r="C9">
            <v>57239090</v>
          </cell>
          <cell r="F9">
            <v>82664120</v>
          </cell>
        </row>
        <row r="10">
          <cell r="C10">
            <v>2777987987</v>
          </cell>
          <cell r="F10">
            <v>5838473</v>
          </cell>
        </row>
        <row r="11">
          <cell r="C11">
            <v>2835227077</v>
          </cell>
          <cell r="F11">
            <v>76825647</v>
          </cell>
        </row>
        <row r="12">
          <cell r="C12">
            <v>35740647</v>
          </cell>
          <cell r="F12">
            <v>4356</v>
          </cell>
        </row>
        <row r="13">
          <cell r="C13">
            <v>5865944</v>
          </cell>
          <cell r="F13">
            <v>0</v>
          </cell>
        </row>
        <row r="14">
          <cell r="C14">
            <v>19447536</v>
          </cell>
          <cell r="F14">
            <v>76821291</v>
          </cell>
        </row>
        <row r="15">
          <cell r="C15">
            <v>22159055</v>
          </cell>
          <cell r="F15">
            <v>2455863</v>
          </cell>
        </row>
        <row r="16">
          <cell r="C16">
            <v>2194421243</v>
          </cell>
          <cell r="F16">
            <v>74365428</v>
          </cell>
        </row>
        <row r="17">
          <cell r="C17">
            <v>0</v>
          </cell>
          <cell r="F17">
            <v>-2463778</v>
          </cell>
        </row>
        <row r="18">
          <cell r="C18">
            <v>392216</v>
          </cell>
          <cell r="F18">
            <v>71901650</v>
          </cell>
        </row>
        <row r="19">
          <cell r="C19">
            <v>223481</v>
          </cell>
          <cell r="F19">
            <v>33744718</v>
          </cell>
        </row>
        <row r="20">
          <cell r="C20">
            <v>2193805546</v>
          </cell>
          <cell r="F20">
            <v>33744718</v>
          </cell>
        </row>
        <row r="21">
          <cell r="C21">
            <v>245382683</v>
          </cell>
          <cell r="F21">
            <v>0</v>
          </cell>
        </row>
        <row r="22">
          <cell r="C22">
            <v>373264096</v>
          </cell>
          <cell r="F22">
            <v>0</v>
          </cell>
        </row>
        <row r="23">
          <cell r="C23">
            <v>2813068022</v>
          </cell>
          <cell r="F23">
            <v>38156932</v>
          </cell>
        </row>
        <row r="24">
          <cell r="C24">
            <v>35080035</v>
          </cell>
          <cell r="F24">
            <v>0</v>
          </cell>
        </row>
        <row r="25">
          <cell r="C25">
            <v>0</v>
          </cell>
          <cell r="F25">
            <v>0</v>
          </cell>
        </row>
        <row r="26">
          <cell r="C26">
            <v>57239090</v>
          </cell>
          <cell r="F26">
            <v>38156932</v>
          </cell>
        </row>
        <row r="27">
          <cell r="C27">
            <v>2835227077</v>
          </cell>
          <cell r="F27">
            <v>36208496</v>
          </cell>
        </row>
      </sheetData>
      <sheetData sheetId="23"/>
      <sheetData sheetId="24"/>
      <sheetData sheetId="25">
        <row r="4">
          <cell r="C4">
            <v>9521</v>
          </cell>
          <cell r="F4">
            <v>12923961</v>
          </cell>
        </row>
        <row r="5">
          <cell r="C5">
            <v>55000397</v>
          </cell>
          <cell r="F5">
            <v>336646</v>
          </cell>
        </row>
        <row r="6">
          <cell r="C6">
            <v>55009918</v>
          </cell>
          <cell r="F6">
            <v>84252563</v>
          </cell>
        </row>
        <row r="7">
          <cell r="C7">
            <v>49518</v>
          </cell>
          <cell r="F7">
            <v>29684</v>
          </cell>
        </row>
        <row r="8">
          <cell r="C8">
            <v>0</v>
          </cell>
          <cell r="F8">
            <v>0</v>
          </cell>
        </row>
        <row r="9">
          <cell r="C9">
            <v>55059436</v>
          </cell>
          <cell r="F9">
            <v>84282247</v>
          </cell>
        </row>
        <row r="10">
          <cell r="C10">
            <v>188185691</v>
          </cell>
          <cell r="F10">
            <v>13885663</v>
          </cell>
        </row>
        <row r="11">
          <cell r="C11">
            <v>243245127</v>
          </cell>
          <cell r="F11">
            <v>70396584</v>
          </cell>
        </row>
        <row r="12">
          <cell r="C12">
            <v>13859722</v>
          </cell>
          <cell r="F12">
            <v>0</v>
          </cell>
        </row>
        <row r="13">
          <cell r="C13">
            <v>15301839</v>
          </cell>
          <cell r="F13">
            <v>0</v>
          </cell>
        </row>
        <row r="14">
          <cell r="C14">
            <v>5772178</v>
          </cell>
          <cell r="F14">
            <v>70396584</v>
          </cell>
        </row>
        <row r="15">
          <cell r="C15">
            <v>23389383</v>
          </cell>
          <cell r="F15">
            <v>811949</v>
          </cell>
        </row>
        <row r="16">
          <cell r="C16">
            <v>133564</v>
          </cell>
          <cell r="F16">
            <v>69584635</v>
          </cell>
        </row>
        <row r="17">
          <cell r="C17">
            <v>83953</v>
          </cell>
          <cell r="F17">
            <v>-3066299</v>
          </cell>
        </row>
        <row r="18">
          <cell r="C18">
            <v>0</v>
          </cell>
          <cell r="F18">
            <v>66518336</v>
          </cell>
        </row>
        <row r="19">
          <cell r="C19">
            <v>49611</v>
          </cell>
          <cell r="F19">
            <v>55238623</v>
          </cell>
        </row>
        <row r="20">
          <cell r="C20">
            <v>0</v>
          </cell>
          <cell r="F20">
            <v>55238623</v>
          </cell>
        </row>
        <row r="21">
          <cell r="C21">
            <v>53168174</v>
          </cell>
          <cell r="F21">
            <v>0</v>
          </cell>
        </row>
        <row r="22">
          <cell r="C22">
            <v>166554006</v>
          </cell>
          <cell r="F22">
            <v>0</v>
          </cell>
        </row>
        <row r="23">
          <cell r="C23">
            <v>219855744</v>
          </cell>
          <cell r="F23">
            <v>11279713</v>
          </cell>
        </row>
        <row r="24">
          <cell r="C24">
            <v>31670053</v>
          </cell>
          <cell r="F24">
            <v>0</v>
          </cell>
        </row>
        <row r="25">
          <cell r="C25">
            <v>0</v>
          </cell>
          <cell r="F25">
            <v>0</v>
          </cell>
        </row>
        <row r="26">
          <cell r="C26">
            <v>55059436</v>
          </cell>
          <cell r="F26">
            <v>11279713</v>
          </cell>
        </row>
        <row r="27">
          <cell r="C27">
            <v>243245127</v>
          </cell>
          <cell r="F27">
            <v>58304922</v>
          </cell>
        </row>
      </sheetData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rightToLeft="1" tabSelected="1" zoomScaleNormal="100" zoomScaleSheetLayoutView="100" workbookViewId="0">
      <selection activeCell="C31" sqref="C31"/>
    </sheetView>
  </sheetViews>
  <sheetFormatPr defaultRowHeight="18.95" customHeight="1" x14ac:dyDescent="0.2"/>
  <cols>
    <col min="1" max="1" width="7.28515625" style="2" customWidth="1"/>
    <col min="2" max="2" width="41.28515625" style="2" customWidth="1"/>
    <col min="3" max="3" width="20.140625" style="2" customWidth="1"/>
    <col min="4" max="4" width="7.5703125" style="2" customWidth="1"/>
    <col min="5" max="5" width="43.28515625" style="2" customWidth="1"/>
    <col min="6" max="6" width="17.5703125" style="2" customWidth="1"/>
    <col min="7" max="7" width="14.42578125" style="2" customWidth="1"/>
    <col min="8" max="8" width="9.140625" style="2"/>
    <col min="9" max="9" width="11" style="2" bestFit="1" customWidth="1"/>
    <col min="10" max="16384" width="9.140625" style="2"/>
  </cols>
  <sheetData>
    <row r="1" spans="1:6" ht="18.95" customHeight="1" x14ac:dyDescent="0.2">
      <c r="A1" s="1" t="s">
        <v>0</v>
      </c>
      <c r="B1" s="1"/>
      <c r="C1" s="1"/>
      <c r="D1" s="1"/>
      <c r="E1" s="1"/>
      <c r="F1" s="1"/>
    </row>
    <row r="2" spans="1:6" ht="18.95" customHeight="1" thickBot="1" x14ac:dyDescent="0.25">
      <c r="A2" s="3"/>
      <c r="B2" s="3"/>
      <c r="E2" s="4"/>
      <c r="F2" s="4" t="s">
        <v>1</v>
      </c>
    </row>
    <row r="3" spans="1:6" ht="38.25" customHeight="1" thickBot="1" x14ac:dyDescent="0.25">
      <c r="A3" s="5" t="s">
        <v>2</v>
      </c>
      <c r="B3" s="6" t="s">
        <v>3</v>
      </c>
      <c r="C3" s="7" t="s">
        <v>4</v>
      </c>
      <c r="D3" s="6" t="s">
        <v>2</v>
      </c>
      <c r="E3" s="6" t="s">
        <v>5</v>
      </c>
      <c r="F3" s="7" t="s">
        <v>6</v>
      </c>
    </row>
    <row r="4" spans="1:6" ht="18.75" customHeight="1" thickBot="1" x14ac:dyDescent="0.25">
      <c r="A4" s="8">
        <v>1</v>
      </c>
      <c r="B4" s="9" t="s">
        <v>7</v>
      </c>
      <c r="C4" s="10">
        <f>[1]سيارات!C4+'[1]توزيع المنتجات النفطية'!C4+'[1]أسواق مركزية'!C4+[1]صندوق!C4+'[1]مناطق حرة'!C4+'[1]تجارة الحبوب'!C4+'[1]معارض والخدمات التجارية'!C4+'[1]تجارة المواد الغذائية'!C4+'[1]تجهيزات زراعية'!C4+'[1]تجارة المواد الانشائية'!C4+'[1]تسويق الادوية'!C4+[1]نفط!C4</f>
        <v>11493785</v>
      </c>
      <c r="D4" s="11">
        <v>25</v>
      </c>
      <c r="E4" s="12" t="s">
        <v>8</v>
      </c>
      <c r="F4" s="13">
        <f>[1]سيارات!F4+'[1]توزيع المنتجات النفطية'!F4+'[1]أسواق مركزية'!F4+[1]صندوق!F4+'[1]مناطق حرة'!F4+'[1]تجارة الحبوب'!F4+'[1]معارض والخدمات التجارية'!F4+'[1]تجارة المواد الغذائية'!F4+'[1]تجهيزات زراعية'!F4+'[1]تجارة المواد الانشائية'!F4+'[1]تسويق الادوية'!F4+[1]نفط!F4</f>
        <v>988581477</v>
      </c>
    </row>
    <row r="5" spans="1:6" ht="18.95" customHeight="1" thickBot="1" x14ac:dyDescent="0.25">
      <c r="A5" s="14">
        <v>2</v>
      </c>
      <c r="B5" s="15" t="s">
        <v>9</v>
      </c>
      <c r="C5" s="10">
        <f>[1]سيارات!C5+'[1]توزيع المنتجات النفطية'!C5+'[1]أسواق مركزية'!C5+[1]صندوق!C5+'[1]مناطق حرة'!C5+'[1]تجارة الحبوب'!C5+'[1]معارض والخدمات التجارية'!C5+'[1]تجارة المواد الغذائية'!C5+'[1]تجهيزات زراعية'!C5+'[1]تجارة المواد الانشائية'!C5+'[1]تسويق الادوية'!C5+[1]نفط!C5</f>
        <v>2867076350</v>
      </c>
      <c r="D5" s="16">
        <v>26</v>
      </c>
      <c r="E5" s="17" t="s">
        <v>10</v>
      </c>
      <c r="F5" s="13">
        <f>[1]سيارات!F5+'[1]توزيع المنتجات النفطية'!F5+'[1]أسواق مركزية'!F5+[1]صندوق!F5+'[1]مناطق حرة'!F5+'[1]تجارة الحبوب'!F5+'[1]معارض والخدمات التجارية'!F5+'[1]تجارة المواد الغذائية'!F5+'[1]تجهيزات زراعية'!F5+'[1]تجارة المواد الانشائية'!F5+'[1]تسويق الادوية'!F5+[1]نفط!F5</f>
        <v>431419296</v>
      </c>
    </row>
    <row r="6" spans="1:6" ht="18.95" customHeight="1" thickBot="1" x14ac:dyDescent="0.25">
      <c r="A6" s="14">
        <v>3</v>
      </c>
      <c r="B6" s="15" t="s">
        <v>11</v>
      </c>
      <c r="C6" s="10">
        <f>[1]سيارات!C6+'[1]توزيع المنتجات النفطية'!C6+'[1]أسواق مركزية'!C6+[1]صندوق!C6+'[1]مناطق حرة'!C6+'[1]تجارة الحبوب'!C6+'[1]معارض والخدمات التجارية'!C6+'[1]تجارة المواد الغذائية'!C6+'[1]تجهيزات زراعية'!C6+'[1]تجارة المواد الانشائية'!C6+'[1]تسويق الادوية'!C6+[1]نفط!C6</f>
        <v>2878570135</v>
      </c>
      <c r="D6" s="16">
        <v>27</v>
      </c>
      <c r="E6" s="17" t="s">
        <v>12</v>
      </c>
      <c r="F6" s="13">
        <f>[1]سيارات!F6+'[1]توزيع المنتجات النفطية'!F6+'[1]أسواق مركزية'!F6+[1]صندوق!F6+'[1]مناطق حرة'!F6+'[1]تجارة الحبوب'!F6+'[1]معارض والخدمات التجارية'!F6+'[1]تجارة المواد الغذائية'!F6+'[1]تجهيزات زراعية'!F6+'[1]تجارة المواد الانشائية'!F6+'[1]تسويق الادوية'!F6+[1]نفط!F6</f>
        <v>12845131947</v>
      </c>
    </row>
    <row r="7" spans="1:6" ht="18.95" customHeight="1" thickBot="1" x14ac:dyDescent="0.25">
      <c r="A7" s="14">
        <v>4</v>
      </c>
      <c r="B7" s="15" t="s">
        <v>13</v>
      </c>
      <c r="C7" s="10">
        <f>[1]سيارات!C7+'[1]توزيع المنتجات النفطية'!C7+'[1]أسواق مركزية'!C7+[1]صندوق!C7+'[1]مناطق حرة'!C7+'[1]تجارة الحبوب'!C7+'[1]معارض والخدمات التجارية'!C7+'[1]تجارة المواد الغذائية'!C7+'[1]تجهيزات زراعية'!C7+'[1]تجارة المواد الانشائية'!C7+'[1]تسويق الادوية'!C7+[1]نفط!C7</f>
        <v>102852734</v>
      </c>
      <c r="D7" s="16">
        <v>28</v>
      </c>
      <c r="E7" s="17" t="s">
        <v>14</v>
      </c>
      <c r="F7" s="13">
        <f>[1]سيارات!F7+'[1]توزيع المنتجات النفطية'!F7+'[1]أسواق مركزية'!F7+[1]صندوق!F7+'[1]مناطق حرة'!F7+'[1]تجارة الحبوب'!F7+'[1]معارض والخدمات التجارية'!F7+'[1]تجارة المواد الغذائية'!F7+'[1]تجهيزات زراعية'!F7+'[1]تجارة المواد الانشائية'!F7+'[1]تسويق الادوية'!F7+[1]نفط!F7</f>
        <v>169238759</v>
      </c>
    </row>
    <row r="8" spans="1:6" ht="18.95" customHeight="1" thickBot="1" x14ac:dyDescent="0.25">
      <c r="A8" s="14">
        <v>5</v>
      </c>
      <c r="B8" s="15" t="s">
        <v>15</v>
      </c>
      <c r="C8" s="10">
        <f>[1]سيارات!C8+'[1]توزيع المنتجات النفطية'!C8+'[1]أسواق مركزية'!C8+[1]صندوق!C8+'[1]مناطق حرة'!C8+'[1]تجارة الحبوب'!C8+'[1]معارض والخدمات التجارية'!C8+'[1]تجارة المواد الغذائية'!C8+'[1]تجهيزات زراعية'!C8+'[1]تجارة المواد الانشائية'!C8+'[1]تسويق الادوية'!C8+[1]نفط!C8</f>
        <v>250017657</v>
      </c>
      <c r="D8" s="16">
        <v>29</v>
      </c>
      <c r="E8" s="17" t="s">
        <v>16</v>
      </c>
      <c r="F8" s="13">
        <f>[1]سيارات!F8+'[1]توزيع المنتجات النفطية'!F8+'[1]أسواق مركزية'!F8+[1]صندوق!F8+'[1]مناطق حرة'!F8+'[1]تجارة الحبوب'!F8+'[1]معارض والخدمات التجارية'!F8+'[1]تجارة المواد الغذائية'!F8+'[1]تجهيزات زراعية'!F8+'[1]تجارة المواد الانشائية'!F8+'[1]تسويق الادوية'!F8+[1]نفط!F8</f>
        <v>12345139210</v>
      </c>
    </row>
    <row r="9" spans="1:6" ht="18.95" customHeight="1" thickBot="1" x14ac:dyDescent="0.25">
      <c r="A9" s="14">
        <v>6</v>
      </c>
      <c r="B9" s="15" t="s">
        <v>17</v>
      </c>
      <c r="C9" s="10">
        <f>[1]سيارات!C9+'[1]توزيع المنتجات النفطية'!C9+'[1]أسواق مركزية'!C9+[1]صندوق!C9+'[1]مناطق حرة'!C9+'[1]تجارة الحبوب'!C9+'[1]معارض والخدمات التجارية'!C9+'[1]تجارة المواد الغذائية'!C9+'[1]تجهيزات زراعية'!C9+'[1]تجارة المواد الانشائية'!C9+'[1]تسويق الادوية'!C9+[1]نفط!C9</f>
        <v>3231440526</v>
      </c>
      <c r="D9" s="16">
        <v>30</v>
      </c>
      <c r="E9" s="17" t="s">
        <v>18</v>
      </c>
      <c r="F9" s="13">
        <f>[1]سيارات!F9+'[1]توزيع المنتجات النفطية'!F9+'[1]أسواق مركزية'!F9+[1]صندوق!F9+'[1]مناطق حرة'!F9+'[1]تجارة الحبوب'!F9+'[1]معارض والخدمات التجارية'!F9+'[1]تجارة المواد الغذائية'!F9+'[1]تجهيزات زراعية'!F9+'[1]تجارة المواد الانشائية'!F9+'[1]تسويق الادوية'!F9+[1]نفط!F9</f>
        <v>669231496</v>
      </c>
    </row>
    <row r="10" spans="1:6" ht="18.95" customHeight="1" thickBot="1" x14ac:dyDescent="0.25">
      <c r="A10" s="14">
        <v>7</v>
      </c>
      <c r="B10" s="15" t="s">
        <v>19</v>
      </c>
      <c r="C10" s="10">
        <f>[1]سيارات!C10+'[1]توزيع المنتجات النفطية'!C10+'[1]أسواق مركزية'!C10+[1]صندوق!C10+'[1]مناطق حرة'!C10+'[1]تجارة الحبوب'!C10+'[1]معارض والخدمات التجارية'!C10+'[1]تجارة المواد الغذائية'!C10+'[1]تجهيزات زراعية'!C10+'[1]تجارة المواد الانشائية'!C10+'[1]تسويق الادوية'!C10+[1]نفط!C10</f>
        <v>24898844243</v>
      </c>
      <c r="D10" s="16">
        <v>31</v>
      </c>
      <c r="E10" s="17" t="s">
        <v>20</v>
      </c>
      <c r="F10" s="13">
        <f>[1]سيارات!F10+'[1]توزيع المنتجات النفطية'!F10+'[1]أسواق مركزية'!F10+[1]صندوق!F10+'[1]مناطق حرة'!F10+'[1]تجارة الحبوب'!F10+'[1]معارض والخدمات التجارية'!F10+'[1]تجارة المواد الغذائية'!F10+'[1]تجهيزات زراعية'!F10+'[1]تجارة المواد الانشائية'!F10+'[1]تسويق الادوية'!F10+[1]نفط!F10</f>
        <v>864800216</v>
      </c>
    </row>
    <row r="11" spans="1:6" ht="18.95" customHeight="1" thickBot="1" x14ac:dyDescent="0.25">
      <c r="A11" s="14">
        <v>8</v>
      </c>
      <c r="B11" s="15" t="s">
        <v>21</v>
      </c>
      <c r="C11" s="10">
        <f>[1]سيارات!C11+'[1]توزيع المنتجات النفطية'!C11+'[1]أسواق مركزية'!C11+[1]صندوق!C11+'[1]مناطق حرة'!C11+'[1]تجارة الحبوب'!C11+'[1]معارض والخدمات التجارية'!C11+'[1]تجارة المواد الغذائية'!C11+'[1]تجهيزات زراعية'!C11+'[1]تجارة المواد الانشائية'!C11+'[1]تسويق الادوية'!C11+[1]نفط!C11</f>
        <v>28130284769</v>
      </c>
      <c r="D11" s="16">
        <v>32</v>
      </c>
      <c r="E11" s="17" t="s">
        <v>22</v>
      </c>
      <c r="F11" s="13">
        <f>[1]سيارات!F11+'[1]توزيع المنتجات النفطية'!F11+'[1]أسواق مركزية'!F11+[1]صندوق!F11+'[1]مناطق حرة'!F11+'[1]تجارة الحبوب'!F11+'[1]معارض والخدمات التجارية'!F11+'[1]تجارة المواد الغذائية'!F11+'[1]تجهيزات زراعية'!F11+'[1]تجارة المواد الانشائية'!F11+'[1]تسويق الادوية'!F11+[1]نفط!F11</f>
        <v>-195568720</v>
      </c>
    </row>
    <row r="12" spans="1:6" ht="18.95" customHeight="1" thickBot="1" x14ac:dyDescent="0.25">
      <c r="A12" s="14">
        <v>9</v>
      </c>
      <c r="B12" s="15" t="s">
        <v>23</v>
      </c>
      <c r="C12" s="10">
        <f>[1]سيارات!C12+'[1]توزيع المنتجات النفطية'!C12+'[1]أسواق مركزية'!C12+[1]صندوق!C12+'[1]مناطق حرة'!C12+'[1]تجارة الحبوب'!C12+'[1]معارض والخدمات التجارية'!C12+'[1]تجارة المواد الغذائية'!C12+'[1]تجهيزات زراعية'!C12+'[1]تجارة المواد الانشائية'!C12+'[1]تسويق الادوية'!C12+[1]نفط!C12</f>
        <v>1256218964</v>
      </c>
      <c r="D12" s="16">
        <v>33</v>
      </c>
      <c r="E12" s="17" t="s">
        <v>24</v>
      </c>
      <c r="F12" s="13">
        <f>[1]سيارات!F12+'[1]توزيع المنتجات النفطية'!F12+'[1]أسواق مركزية'!F12+[1]صندوق!F12+'[1]مناطق حرة'!F12+'[1]تجارة الحبوب'!F12+'[1]معارض والخدمات التجارية'!F12+'[1]تجارة المواد الغذائية'!F12+'[1]تجهيزات زراعية'!F12+'[1]تجارة المواد الانشائية'!F12+'[1]تسويق الادوية'!F12+[1]نفط!F12</f>
        <v>61272565</v>
      </c>
    </row>
    <row r="13" spans="1:6" ht="18.95" customHeight="1" thickBot="1" x14ac:dyDescent="0.25">
      <c r="A13" s="14">
        <v>10</v>
      </c>
      <c r="B13" s="15" t="s">
        <v>25</v>
      </c>
      <c r="C13" s="10">
        <f>[1]سيارات!C13+'[1]توزيع المنتجات النفطية'!C13+'[1]أسواق مركزية'!C13+[1]صندوق!C13+'[1]مناطق حرة'!C13+'[1]تجارة الحبوب'!C13+'[1]معارض والخدمات التجارية'!C13+'[1]تجارة المواد الغذائية'!C13+'[1]تجهيزات زراعية'!C13+'[1]تجارة المواد الانشائية'!C13+'[1]تسويق الادوية'!C13+[1]نفط!C13</f>
        <v>179682763</v>
      </c>
      <c r="D13" s="16">
        <v>34</v>
      </c>
      <c r="E13" s="17" t="s">
        <v>26</v>
      </c>
      <c r="F13" s="13">
        <f>[1]سيارات!F13+'[1]توزيع المنتجات النفطية'!F13+'[1]أسواق مركزية'!F13+[1]صندوق!F13+'[1]مناطق حرة'!F13+'[1]تجارة الحبوب'!F13+'[1]معارض والخدمات التجارية'!F13+'[1]تجارة المواد الغذائية'!F13+'[1]تجهيزات زراعية'!F13+'[1]تجارة المواد الانشائية'!F13+'[1]تسويق الادوية'!F13+[1]نفط!F13</f>
        <v>4139860511</v>
      </c>
    </row>
    <row r="14" spans="1:6" ht="18.95" customHeight="1" thickBot="1" x14ac:dyDescent="0.25">
      <c r="A14" s="14">
        <v>11</v>
      </c>
      <c r="B14" s="15" t="s">
        <v>27</v>
      </c>
      <c r="C14" s="10">
        <f>[1]سيارات!C14+'[1]توزيع المنتجات النفطية'!C14+'[1]أسواق مركزية'!C14+[1]صندوق!C14+'[1]مناطق حرة'!C14+'[1]تجارة الحبوب'!C14+'[1]معارض والخدمات التجارية'!C14+'[1]تجارة المواد الغذائية'!C14+'[1]تجهيزات زراعية'!C14+'[1]تجارة المواد الانشائية'!C14+'[1]تسويق الادوية'!C14+[1]نفط!C14</f>
        <v>1097410355</v>
      </c>
      <c r="D14" s="16">
        <v>35</v>
      </c>
      <c r="E14" s="17" t="s">
        <v>28</v>
      </c>
      <c r="F14" s="13">
        <f>[1]سيارات!F14+'[1]توزيع المنتجات النفطية'!F14+'[1]أسواق مركزية'!F14+[1]صندوق!F14+'[1]مناطق حرة'!F14+'[1]تجارة الحبوب'!F14+'[1]معارض والخدمات التجارية'!F14+'[1]تجارة المواد الغذائية'!F14+'[1]تجهيزات زراعية'!F14+'[1]تجارة المواد الانشائية'!F14+'[1]تسويق الادوية'!F14+[1]نفط!F14</f>
        <v>3883019226</v>
      </c>
    </row>
    <row r="15" spans="1:6" ht="18.95" customHeight="1" thickBot="1" x14ac:dyDescent="0.25">
      <c r="A15" s="14">
        <v>12</v>
      </c>
      <c r="B15" s="15" t="s">
        <v>29</v>
      </c>
      <c r="C15" s="10">
        <f>[1]سيارات!C15+'[1]توزيع المنتجات النفطية'!C15+'[1]أسواق مركزية'!C15+[1]صندوق!C15+'[1]مناطق حرة'!C15+'[1]تجارة الحبوب'!C15+'[1]معارض والخدمات التجارية'!C15+'[1]تجارة المواد الغذائية'!C15+'[1]تجهيزات زراعية'!C15+'[1]تجارة المواد الانشائية'!C15+'[1]تسويق الادوية'!C15+[1]نفط!C15</f>
        <v>338491372</v>
      </c>
      <c r="D15" s="16">
        <v>36</v>
      </c>
      <c r="E15" s="17" t="s">
        <v>30</v>
      </c>
      <c r="F15" s="13">
        <f>[1]سيارات!F15+'[1]توزيع المنتجات النفطية'!F15+'[1]أسواق مركزية'!F15+[1]صندوق!F15+'[1]مناطق حرة'!F15+'[1]تجارة الحبوب'!F15+'[1]معارض والخدمات التجارية'!F15+'[1]تجارة المواد الغذائية'!F15+'[1]تجهيزات زراعية'!F15+'[1]تجارة المواد الانشائية'!F15+'[1]تسويق الادوية'!F15+[1]نفط!F15</f>
        <v>80219420</v>
      </c>
    </row>
    <row r="16" spans="1:6" ht="18.95" customHeight="1" thickBot="1" x14ac:dyDescent="0.25">
      <c r="A16" s="14">
        <v>13</v>
      </c>
      <c r="B16" s="15" t="s">
        <v>31</v>
      </c>
      <c r="C16" s="10">
        <f>[1]سيارات!C16+'[1]توزيع المنتجات النفطية'!C16+'[1]أسواق مركزية'!C16+[1]صندوق!C16+'[1]مناطق حرة'!C16+'[1]تجارة الحبوب'!C16+'[1]معارض والخدمات التجارية'!C16+'[1]تجارة المواد الغذائية'!C16+'[1]تجهيزات زراعية'!C16+'[1]تجارة المواد الانشائية'!C16+'[1]تسويق الادوية'!C16+[1]نفط!C16</f>
        <v>4889139779</v>
      </c>
      <c r="D16" s="16">
        <v>37</v>
      </c>
      <c r="E16" s="17" t="s">
        <v>32</v>
      </c>
      <c r="F16" s="13">
        <f>[1]سيارات!F16+'[1]توزيع المنتجات النفطية'!F16+'[1]أسواق مركزية'!F16+[1]صندوق!F16+'[1]مناطق حرة'!F16+'[1]تجارة الحبوب'!F16+'[1]معارض والخدمات التجارية'!F16+'[1]تجارة المواد الغذائية'!F16+'[1]تجهيزات زراعية'!F16+'[1]تجارة المواد الانشائية'!F16+'[1]تسويق الادوية'!F16+[1]نفط!F16</f>
        <v>3802799806</v>
      </c>
    </row>
    <row r="17" spans="1:6" ht="18.95" customHeight="1" thickBot="1" x14ac:dyDescent="0.25">
      <c r="A17" s="14">
        <v>14</v>
      </c>
      <c r="B17" s="15" t="s">
        <v>33</v>
      </c>
      <c r="C17" s="10">
        <f>[1]سيارات!C17+'[1]توزيع المنتجات النفطية'!C17+'[1]أسواق مركزية'!C17+[1]صندوق!C17+'[1]مناطق حرة'!C17+'[1]تجارة الحبوب'!C17+'[1]معارض والخدمات التجارية'!C17+'[1]تجارة المواد الغذائية'!C17+'[1]تجهيزات زراعية'!C17+'[1]تجارة المواد الانشائية'!C17+'[1]تسويق الادوية'!C17+[1]نفط!C17</f>
        <v>168925264</v>
      </c>
      <c r="D17" s="16">
        <v>38</v>
      </c>
      <c r="E17" s="17" t="s">
        <v>34</v>
      </c>
      <c r="F17" s="13">
        <f>[1]سيارات!F17+'[1]توزيع المنتجات النفطية'!F17+'[1]أسواق مركزية'!F17+[1]صندوق!F17+'[1]مناطق حرة'!F17+'[1]تجارة الحبوب'!F17+'[1]معارض والخدمات التجارية'!F17+'[1]تجارة المواد الغذائية'!F17+'[1]تجهيزات زراعية'!F17+'[1]تجارة المواد الانشائية'!F17+'[1]تسويق الادوية'!F17+[1]نفط!F17</f>
        <v>1800111040</v>
      </c>
    </row>
    <row r="18" spans="1:6" ht="18.95" customHeight="1" thickBot="1" x14ac:dyDescent="0.25">
      <c r="A18" s="14">
        <v>15</v>
      </c>
      <c r="B18" s="15" t="s">
        <v>35</v>
      </c>
      <c r="C18" s="10">
        <f>[1]سيارات!C18+'[1]توزيع المنتجات النفطية'!C18+'[1]أسواق مركزية'!C18+[1]صندوق!C18+'[1]مناطق حرة'!C18+'[1]تجارة الحبوب'!C18+'[1]معارض والخدمات التجارية'!C18+'[1]تجارة المواد الغذائية'!C18+'[1]تجهيزات زراعية'!C18+'[1]تجارة المواد الانشائية'!C18+'[1]تسويق الادوية'!C18+[1]نفط!C18</f>
        <v>1675161637</v>
      </c>
      <c r="D18" s="16">
        <v>39</v>
      </c>
      <c r="E18" s="17" t="s">
        <v>36</v>
      </c>
      <c r="F18" s="13">
        <f>[1]سيارات!F18+'[1]توزيع المنتجات النفطية'!F18+'[1]أسواق مركزية'!F18+[1]صندوق!F18+'[1]مناطق حرة'!F18+'[1]تجارة الحبوب'!F18+'[1]معارض والخدمات التجارية'!F18+'[1]تجارة المواد الغذائية'!F18+'[1]تجهيزات زراعية'!F18+'[1]تجارة المواد الانشائية'!F18+'[1]تسويق الادوية'!F18+[1]نفط!F18</f>
        <v>5602910846</v>
      </c>
    </row>
    <row r="19" spans="1:6" ht="18.95" customHeight="1" thickBot="1" x14ac:dyDescent="0.25">
      <c r="A19" s="14">
        <v>16</v>
      </c>
      <c r="B19" s="15" t="s">
        <v>37</v>
      </c>
      <c r="C19" s="10">
        <f>[1]سيارات!C19+'[1]توزيع المنتجات النفطية'!C19+'[1]أسواق مركزية'!C19+[1]صندوق!C19+'[1]مناطق حرة'!C19+'[1]تجارة الحبوب'!C19+'[1]معارض والخدمات التجارية'!C19+'[1]تجارة المواد الغذائية'!C19+'[1]تجهيزات زراعية'!C19+'[1]تجارة المواد الانشائية'!C19+'[1]تسويق الادوية'!C19+[1]نفط!C19</f>
        <v>29285544</v>
      </c>
      <c r="D19" s="16">
        <v>40</v>
      </c>
      <c r="E19" s="17" t="s">
        <v>38</v>
      </c>
      <c r="F19" s="13">
        <f>[1]سيارات!F19+'[1]توزيع المنتجات النفطية'!F19+'[1]أسواق مركزية'!F19+[1]صندوق!F19+'[1]مناطق حرة'!F19+'[1]تجارة الحبوب'!F19+'[1]معارض والخدمات التجارية'!F19+'[1]تجارة المواد الغذائية'!F19+'[1]تجهيزات زراعية'!F19+'[1]تجارة المواد الانشائية'!F19+'[1]تسويق الادوية'!F19+[1]نفط!F19</f>
        <v>4851888959</v>
      </c>
    </row>
    <row r="20" spans="1:6" ht="18.95" customHeight="1" thickBot="1" x14ac:dyDescent="0.25">
      <c r="A20" s="14">
        <v>17</v>
      </c>
      <c r="B20" s="15" t="s">
        <v>39</v>
      </c>
      <c r="C20" s="10">
        <f>[1]سيارات!C20+'[1]توزيع المنتجات النفطية'!C20+'[1]أسواق مركزية'!C20+[1]صندوق!C20+'[1]مناطق حرة'!C20+'[1]تجارة الحبوب'!C20+'[1]معارض والخدمات التجارية'!C20+'[1]تجارة المواد الغذائية'!C20+'[1]تجهيزات زراعية'!C20+'[1]تجارة المواد الانشائية'!C20+'[1]تسويق الادوية'!C20+[1]نفط!C20</f>
        <v>3015767334</v>
      </c>
      <c r="D20" s="16">
        <v>41</v>
      </c>
      <c r="E20" s="17" t="s">
        <v>40</v>
      </c>
      <c r="F20" s="13">
        <f>[1]سيارات!F20+'[1]توزيع المنتجات النفطية'!F20+'[1]أسواق مركزية'!F20+[1]صندوق!F20+'[1]مناطق حرة'!F20+'[1]تجارة الحبوب'!F20+'[1]معارض والخدمات التجارية'!F20+'[1]تجارة المواد الغذائية'!F20+'[1]تجهيزات زراعية'!F20+'[1]تجارة المواد الانشائية'!F20+'[1]تسويق الادوية'!F20+[1]نفط!F20</f>
        <v>4808526867</v>
      </c>
    </row>
    <row r="21" spans="1:6" ht="18.95" customHeight="1" thickBot="1" x14ac:dyDescent="0.25">
      <c r="A21" s="14">
        <v>18</v>
      </c>
      <c r="B21" s="15" t="s">
        <v>41</v>
      </c>
      <c r="C21" s="10">
        <f>[1]سيارات!C21+'[1]توزيع المنتجات النفطية'!C21+'[1]أسواق مركزية'!C21+[1]صندوق!C21+'[1]مناطق حرة'!C21+'[1]تجارة الحبوب'!C21+'[1]معارض والخدمات التجارية'!C21+'[1]تجارة المواد الغذائية'!C21+'[1]تجهيزات زراعية'!C21+'[1]تجارة المواد الانشائية'!C21+'[1]تسويق الادوية'!C21+[1]نفط!C21</f>
        <v>18445511741</v>
      </c>
      <c r="D21" s="16">
        <v>42</v>
      </c>
      <c r="E21" s="17" t="s">
        <v>42</v>
      </c>
      <c r="F21" s="13">
        <f>[1]سيارات!F21+'[1]توزيع المنتجات النفطية'!F21+'[1]أسواق مركزية'!F21+[1]صندوق!F21+'[1]مناطق حرة'!F21+'[1]تجارة الحبوب'!F21+'[1]معارض والخدمات التجارية'!F21+'[1]تجارة المواد الغذائية'!F21+'[1]تجهيزات زراعية'!F21+'[1]تجارة المواد الانشائية'!F21+'[1]تسويق الادوية'!F21+[1]نفط!F21</f>
        <v>43362092</v>
      </c>
    </row>
    <row r="22" spans="1:6" ht="18.95" customHeight="1" thickBot="1" x14ac:dyDescent="0.25">
      <c r="A22" s="14">
        <v>19</v>
      </c>
      <c r="B22" s="15" t="s">
        <v>43</v>
      </c>
      <c r="C22" s="10">
        <f>[1]سيارات!C22+'[1]توزيع المنتجات النفطية'!C22+'[1]أسواق مركزية'!C22+[1]صندوق!C22+'[1]مناطق حرة'!C22+'[1]تجارة الحبوب'!C22+'[1]معارض والخدمات التجارية'!C22+'[1]تجارة المواد الغذائية'!C22+'[1]تجهيزات زراعية'!C22+'[1]تجارة المواد الانشائية'!C22+'[1]تسويق الادوية'!C22+[1]نفط!C22</f>
        <v>4435904427</v>
      </c>
      <c r="D22" s="16">
        <v>43</v>
      </c>
      <c r="E22" s="17" t="s">
        <v>44</v>
      </c>
      <c r="F22" s="13">
        <f>[1]سيارات!F22+'[1]توزيع المنتجات النفطية'!F22+'[1]أسواق مركزية'!F22+[1]صندوق!F22+'[1]مناطق حرة'!F22+'[1]تجارة الحبوب'!F22+'[1]معارض والخدمات التجارية'!F22+'[1]تجارة المواد الغذائية'!F22+'[1]تجهيزات زراعية'!F22+'[1]تجارة المواد الانشائية'!F22+'[1]تسويق الادوية'!F22+[1]نفط!F22</f>
        <v>20242528</v>
      </c>
    </row>
    <row r="23" spans="1:6" ht="18.95" customHeight="1" thickBot="1" x14ac:dyDescent="0.25">
      <c r="A23" s="14">
        <v>20</v>
      </c>
      <c r="B23" s="15" t="s">
        <v>45</v>
      </c>
      <c r="C23" s="10">
        <f>[1]سيارات!C23+'[1]توزيع المنتجات النفطية'!C23+'[1]أسواق مركزية'!C23+[1]صندوق!C23+'[1]مناطق حرة'!C23+'[1]تجارة الحبوب'!C23+'[1]معارض والخدمات التجارية'!C23+'[1]تجارة المواد الغذائية'!C23+'[1]تجهيزات زراعية'!C23+'[1]تجارة المواد الانشائية'!C23+'[1]تسويق الادوية'!C23+[1]نفط!C23</f>
        <v>27770555947</v>
      </c>
      <c r="D23" s="16">
        <v>44</v>
      </c>
      <c r="E23" s="17" t="s">
        <v>46</v>
      </c>
      <c r="F23" s="13">
        <f>[1]سيارات!F23+'[1]توزيع المنتجات النفطية'!F23+'[1]أسواق مركزية'!F23+[1]صندوق!F23+'[1]مناطق حرة'!F23+'[1]تجارة الحبوب'!F23+'[1]معارض والخدمات التجارية'!F23+'[1]تجارة المواد الغذائية'!F23+'[1]تجهيزات زراعية'!F23+'[1]تجارة المواد الانشائية'!F23+'[1]تسويق الادوية'!F23+[1]نفط!F23</f>
        <v>755923808</v>
      </c>
    </row>
    <row r="24" spans="1:6" ht="18.95" customHeight="1" thickBot="1" x14ac:dyDescent="0.25">
      <c r="A24" s="14">
        <v>21</v>
      </c>
      <c r="B24" s="15" t="s">
        <v>47</v>
      </c>
      <c r="C24" s="10">
        <f>[1]سيارات!C24+'[1]توزيع المنتجات النفطية'!C24+'[1]أسواق مركزية'!C24+[1]صندوق!C24+'[1]مناطق حرة'!C24+'[1]تجارة الحبوب'!C24+'[1]معارض والخدمات التجارية'!C24+'[1]تجارة المواد الغذائية'!C24+'[1]تجهيزات زراعية'!C24+'[1]تجارة المواد الانشائية'!C24+'[1]تسويق الادوية'!C24+[1]نفط!C24</f>
        <v>2871711704</v>
      </c>
      <c r="D24" s="16">
        <v>45</v>
      </c>
      <c r="E24" s="17" t="s">
        <v>48</v>
      </c>
      <c r="F24" s="13">
        <f>[1]سيارات!F24+'[1]توزيع المنتجات النفطية'!F24+'[1]أسواق مركزية'!F24+[1]صندوق!F24+'[1]مناطق حرة'!F24+'[1]تجارة الحبوب'!F24+'[1]معارض والخدمات التجارية'!F24+'[1]تجارة المواد الغذائية'!F24+'[1]تجهيزات زراعية'!F24+'[1]تجارة المواد الانشائية'!F24+'[1]تسويق الادوية'!F24+[1]نفط!F24</f>
        <v>-2240743</v>
      </c>
    </row>
    <row r="25" spans="1:6" ht="18.95" customHeight="1" thickBot="1" x14ac:dyDescent="0.25">
      <c r="A25" s="14">
        <v>22</v>
      </c>
      <c r="B25" s="15" t="s">
        <v>49</v>
      </c>
      <c r="C25" s="10">
        <f>[1]سيارات!C25+'[1]توزيع المنتجات النفطية'!C25+'[1]أسواق مركزية'!C25+[1]صندوق!C25+'[1]مناطق حرة'!C25+'[1]تجارة الحبوب'!C25+'[1]معارض والخدمات التجارية'!C25+'[1]تجارة المواد الغذائية'!C25+'[1]تجهيزات زراعية'!C25+'[1]تجارة المواد الانشائية'!C25+'[1]تسويق الادوية'!C25+[1]نفط!C25</f>
        <v>21237450</v>
      </c>
      <c r="D25" s="16">
        <v>46</v>
      </c>
      <c r="E25" s="17" t="s">
        <v>50</v>
      </c>
      <c r="F25" s="13">
        <f>[1]سيارات!F25+'[1]توزيع المنتجات النفطية'!F25+'[1]أسواق مركزية'!F25+[1]صندوق!F25+'[1]مناطق حرة'!F25+'[1]تجارة الحبوب'!F25+'[1]معارض والخدمات التجارية'!F25+'[1]تجارة المواد الغذائية'!F25+'[1]تجهيزات زراعية'!F25+'[1]تجارة المواد الانشائية'!F25+'[1]تسويق الادوية'!F25+[1]نفط!F25</f>
        <v>-2661178</v>
      </c>
    </row>
    <row r="26" spans="1:6" ht="18.95" customHeight="1" thickBot="1" x14ac:dyDescent="0.25">
      <c r="A26" s="14">
        <v>23</v>
      </c>
      <c r="B26" s="15" t="s">
        <v>51</v>
      </c>
      <c r="C26" s="10">
        <f>[1]سيارات!C26+'[1]توزيع المنتجات النفطية'!C26+'[1]أسواق مركزية'!C26+[1]صندوق!C26+'[1]مناطق حرة'!C26+'[1]تجارة الحبوب'!C26+'[1]معارض والخدمات التجارية'!C26+'[1]تجارة المواد الغذائية'!C26+'[1]تجهيزات زراعية'!C26+'[1]تجارة المواد الانشائية'!C26+'[1]تسويق الادوية'!C26+[1]نفط!C26</f>
        <v>3231440526</v>
      </c>
      <c r="D26" s="16">
        <v>47</v>
      </c>
      <c r="E26" s="17" t="s">
        <v>52</v>
      </c>
      <c r="F26" s="13">
        <f>[1]سيارات!F26+'[1]توزيع المنتجات النفطية'!F26+'[1]أسواق مركزية'!F26+[1]صندوق!F26+'[1]مناطق حرة'!F26+'[1]تجارة الحبوب'!F26+'[1]معارض والخدمات التجارية'!F26+'[1]تجارة المواد الغذائية'!F26+'[1]تجهيزات زراعية'!F26+'[1]تجارة المواد الانشائية'!F26+'[1]تسويق الادوية'!F26+[1]نفط!F26</f>
        <v>776166336</v>
      </c>
    </row>
    <row r="27" spans="1:6" ht="24.75" x14ac:dyDescent="0.2">
      <c r="A27" s="14">
        <v>24</v>
      </c>
      <c r="B27" s="15" t="s">
        <v>53</v>
      </c>
      <c r="C27" s="10">
        <f>[1]سيارات!C27+'[1]توزيع المنتجات النفطية'!C27+'[1]أسواق مركزية'!C27+[1]صندوق!C27+'[1]مناطق حرة'!C27+'[1]تجارة الحبوب'!C27+'[1]معارض والخدمات التجارية'!C27+'[1]تجارة المواد الغذائية'!C27+'[1]تجهيزات زراعية'!C27+'[1]تجارة المواد الانشائية'!C27+'[1]تسويق الادوية'!C27+[1]نفط!C27</f>
        <v>28130284769</v>
      </c>
      <c r="D27" s="14">
        <v>48</v>
      </c>
      <c r="E27" s="15" t="s">
        <v>54</v>
      </c>
      <c r="F27" s="10">
        <f>[1]سيارات!F27+'[1]توزيع المنتجات النفطية'!F27+'[1]أسواق مركزية'!F27+[1]صندوق!F27+'[1]مناطق حرة'!F27+'[1]تجارة الحبوب'!F27+'[1]معارض والخدمات التجارية'!F27+'[1]تجارة المواد الغذائية'!F27+'[1]تجهيزات زراعية'!F27+'[1]تجارة المواد الانشائية'!F27+'[1]تسويق الادوية'!F27+[1]نفط!F27</f>
        <v>3026633470</v>
      </c>
    </row>
    <row r="28" spans="1:6" ht="21" x14ac:dyDescent="0.2"/>
    <row r="29" spans="1:6" ht="21" x14ac:dyDescent="0.2"/>
    <row r="30" spans="1:6" ht="21" x14ac:dyDescent="0.2"/>
    <row r="31" spans="1:6" ht="21" x14ac:dyDescent="0.2"/>
    <row r="32" spans="1:6" ht="21" x14ac:dyDescent="0.2"/>
    <row r="33" ht="21" x14ac:dyDescent="0.2"/>
    <row r="34" ht="21" x14ac:dyDescent="0.2"/>
    <row r="35" ht="21" x14ac:dyDescent="0.2"/>
    <row r="36" ht="21" x14ac:dyDescent="0.2"/>
    <row r="37" ht="21" x14ac:dyDescent="0.2"/>
    <row r="38" ht="21" x14ac:dyDescent="0.2"/>
    <row r="39" ht="21" x14ac:dyDescent="0.2"/>
    <row r="40" ht="21" x14ac:dyDescent="0.2"/>
    <row r="41" ht="21" x14ac:dyDescent="0.2"/>
    <row r="42" ht="21" x14ac:dyDescent="0.2"/>
    <row r="43" ht="21" x14ac:dyDescent="0.2"/>
    <row r="44" ht="21" x14ac:dyDescent="0.2"/>
    <row r="45" ht="21" x14ac:dyDescent="0.2"/>
    <row r="46" ht="21" x14ac:dyDescent="0.2"/>
    <row r="47" ht="21" x14ac:dyDescent="0.2"/>
    <row r="48" ht="21" x14ac:dyDescent="0.2"/>
    <row r="49" spans="1:4" ht="21" x14ac:dyDescent="0.2"/>
    <row r="50" spans="1:4" ht="21" x14ac:dyDescent="0.2"/>
    <row r="51" spans="1:4" ht="21" x14ac:dyDescent="0.2"/>
    <row r="52" spans="1:4" ht="21" x14ac:dyDescent="0.2"/>
    <row r="53" spans="1:4" ht="21" x14ac:dyDescent="0.2"/>
    <row r="54" spans="1:4" ht="21" x14ac:dyDescent="0.2"/>
    <row r="55" spans="1:4" ht="21" x14ac:dyDescent="0.2"/>
    <row r="56" spans="1:4" ht="21" x14ac:dyDescent="0.2"/>
    <row r="57" spans="1:4" ht="21" x14ac:dyDescent="0.2"/>
    <row r="58" spans="1:4" ht="21" x14ac:dyDescent="0.2"/>
    <row r="59" spans="1:4" ht="21" x14ac:dyDescent="0.2"/>
    <row r="60" spans="1:4" ht="21" x14ac:dyDescent="0.2"/>
    <row r="61" spans="1:4" ht="35.25" x14ac:dyDescent="0.2">
      <c r="A61" s="18"/>
      <c r="B61" s="19" t="s">
        <v>55</v>
      </c>
      <c r="C61" s="20"/>
      <c r="D61" s="21"/>
    </row>
    <row r="62" spans="1:4" ht="35.25" x14ac:dyDescent="0.2">
      <c r="A62" s="18">
        <v>32</v>
      </c>
      <c r="B62" s="22" t="s">
        <v>56</v>
      </c>
      <c r="C62" s="20"/>
      <c r="D62" s="21"/>
    </row>
    <row r="63" spans="1:4" ht="21" x14ac:dyDescent="0.2">
      <c r="A63" s="18">
        <v>321</v>
      </c>
      <c r="B63" s="23" t="s">
        <v>57</v>
      </c>
      <c r="C63" s="20"/>
      <c r="D63" s="21"/>
    </row>
    <row r="64" spans="1:4" ht="35.25" x14ac:dyDescent="0.2">
      <c r="A64" s="18">
        <v>322</v>
      </c>
      <c r="B64" s="24" t="s">
        <v>58</v>
      </c>
      <c r="C64" s="20">
        <v>14184</v>
      </c>
      <c r="D64" s="21"/>
    </row>
    <row r="65" spans="1:4" ht="21" x14ac:dyDescent="0.2">
      <c r="A65" s="18">
        <v>323</v>
      </c>
      <c r="B65" s="25" t="s">
        <v>59</v>
      </c>
      <c r="C65" s="20">
        <v>659</v>
      </c>
      <c r="D65" s="21"/>
    </row>
    <row r="66" spans="1:4" ht="21" x14ac:dyDescent="0.2">
      <c r="A66" s="18">
        <v>324</v>
      </c>
      <c r="B66" s="25" t="s">
        <v>60</v>
      </c>
      <c r="C66" s="20"/>
      <c r="D66" s="21"/>
    </row>
    <row r="67" spans="1:4" ht="21" x14ac:dyDescent="0.2">
      <c r="A67" s="18">
        <v>3251</v>
      </c>
      <c r="B67" s="25" t="s">
        <v>61</v>
      </c>
      <c r="C67" s="20">
        <v>1014</v>
      </c>
      <c r="D67" s="21"/>
    </row>
    <row r="68" spans="1:4" ht="21" x14ac:dyDescent="0.2">
      <c r="A68" s="18">
        <v>3252</v>
      </c>
      <c r="B68" s="25" t="s">
        <v>62</v>
      </c>
      <c r="C68" s="20">
        <v>240</v>
      </c>
      <c r="D68" s="21"/>
    </row>
    <row r="69" spans="1:4" ht="21" x14ac:dyDescent="0.2">
      <c r="A69" s="18">
        <v>3253</v>
      </c>
      <c r="B69" s="25" t="s">
        <v>63</v>
      </c>
      <c r="C69" s="20"/>
      <c r="D69" s="21"/>
    </row>
    <row r="70" spans="1:4" ht="21" x14ac:dyDescent="0.2">
      <c r="A70" s="18">
        <v>3254</v>
      </c>
      <c r="B70" s="25" t="s">
        <v>64</v>
      </c>
      <c r="C70" s="20"/>
      <c r="D70" s="21"/>
    </row>
    <row r="71" spans="1:4" ht="21" x14ac:dyDescent="0.2">
      <c r="A71" s="18">
        <v>3261</v>
      </c>
      <c r="B71" s="25" t="s">
        <v>65</v>
      </c>
      <c r="C71" s="20"/>
      <c r="D71" s="21"/>
    </row>
    <row r="72" spans="1:4" ht="21" x14ac:dyDescent="0.2">
      <c r="A72" s="18">
        <v>3262</v>
      </c>
      <c r="B72" s="25" t="s">
        <v>66</v>
      </c>
      <c r="C72" s="20"/>
      <c r="D72" s="21"/>
    </row>
    <row r="73" spans="1:4" ht="21" x14ac:dyDescent="0.2">
      <c r="A73" s="18">
        <v>3263</v>
      </c>
      <c r="B73" s="25" t="s">
        <v>67</v>
      </c>
      <c r="C73" s="20"/>
      <c r="D73" s="21"/>
    </row>
    <row r="74" spans="1:4" ht="21" x14ac:dyDescent="0.2">
      <c r="A74" s="26">
        <v>3271</v>
      </c>
      <c r="B74" s="25" t="s">
        <v>68</v>
      </c>
      <c r="C74" s="27">
        <v>198</v>
      </c>
      <c r="D74" s="28"/>
    </row>
    <row r="75" spans="1:4" ht="21" x14ac:dyDescent="0.2">
      <c r="A75" s="18">
        <v>3272</v>
      </c>
      <c r="B75" s="25" t="s">
        <v>69</v>
      </c>
      <c r="C75" s="27">
        <v>3219</v>
      </c>
      <c r="D75" s="28"/>
    </row>
    <row r="76" spans="1:4" ht="21" x14ac:dyDescent="0.2">
      <c r="A76" s="18">
        <v>329</v>
      </c>
      <c r="B76" s="25" t="s">
        <v>70</v>
      </c>
      <c r="C76" s="27"/>
      <c r="D76" s="28"/>
    </row>
    <row r="77" spans="1:4" ht="35.25" x14ac:dyDescent="0.2">
      <c r="A77" s="18">
        <v>33</v>
      </c>
      <c r="B77" s="24" t="s">
        <v>71</v>
      </c>
      <c r="C77" s="27"/>
      <c r="D77" s="28"/>
    </row>
    <row r="78" spans="1:4" ht="21" x14ac:dyDescent="0.2">
      <c r="A78" s="26">
        <v>3311</v>
      </c>
      <c r="B78" s="25" t="s">
        <v>72</v>
      </c>
      <c r="C78" s="27"/>
      <c r="D78" s="28"/>
    </row>
    <row r="79" spans="1:4" ht="21" x14ac:dyDescent="0.2">
      <c r="A79" s="26">
        <v>3312</v>
      </c>
      <c r="B79" s="25" t="s">
        <v>73</v>
      </c>
      <c r="C79" s="27"/>
      <c r="D79" s="28"/>
    </row>
    <row r="80" spans="1:4" ht="21" x14ac:dyDescent="0.2">
      <c r="A80" s="26">
        <v>3313</v>
      </c>
      <c r="B80" s="25" t="s">
        <v>74</v>
      </c>
      <c r="C80" s="27">
        <v>65</v>
      </c>
      <c r="D80" s="28"/>
    </row>
    <row r="81" spans="1:4" ht="21" x14ac:dyDescent="0.2">
      <c r="A81" s="26">
        <v>3314</v>
      </c>
      <c r="B81" s="25" t="s">
        <v>75</v>
      </c>
      <c r="C81" s="27">
        <v>203</v>
      </c>
      <c r="D81" s="28"/>
    </row>
    <row r="82" spans="1:4" ht="21" x14ac:dyDescent="0.2">
      <c r="A82" s="26">
        <v>3315</v>
      </c>
      <c r="B82" s="29" t="s">
        <v>76</v>
      </c>
      <c r="C82" s="27"/>
      <c r="D82" s="28"/>
    </row>
    <row r="83" spans="1:4" ht="21" x14ac:dyDescent="0.2">
      <c r="A83" s="26">
        <v>3316</v>
      </c>
      <c r="B83" s="25" t="s">
        <v>77</v>
      </c>
      <c r="C83" s="27">
        <v>85</v>
      </c>
      <c r="D83" s="28"/>
    </row>
    <row r="84" spans="1:4" ht="21" x14ac:dyDescent="0.2">
      <c r="A84" s="18">
        <v>332</v>
      </c>
      <c r="B84" s="25" t="s">
        <v>78</v>
      </c>
      <c r="C84" s="27">
        <v>500</v>
      </c>
      <c r="D84" s="28"/>
    </row>
    <row r="85" spans="1:4" ht="21" x14ac:dyDescent="0.2">
      <c r="A85" s="18">
        <v>3331</v>
      </c>
      <c r="B85" s="25" t="s">
        <v>79</v>
      </c>
      <c r="C85" s="27">
        <v>425</v>
      </c>
      <c r="D85" s="28"/>
    </row>
    <row r="86" spans="1:4" ht="21" x14ac:dyDescent="0.2">
      <c r="A86" s="18">
        <v>3332</v>
      </c>
      <c r="B86" s="25" t="s">
        <v>80</v>
      </c>
      <c r="C86" s="27">
        <v>187</v>
      </c>
      <c r="D86" s="28"/>
    </row>
    <row r="87" spans="1:4" ht="21" x14ac:dyDescent="0.2">
      <c r="A87" s="18">
        <v>3333</v>
      </c>
      <c r="B87" s="25" t="s">
        <v>81</v>
      </c>
      <c r="C87" s="27">
        <v>65</v>
      </c>
      <c r="D87" s="28"/>
    </row>
    <row r="88" spans="1:4" ht="21" x14ac:dyDescent="0.2">
      <c r="A88" s="18">
        <v>3334</v>
      </c>
      <c r="B88" s="25" t="s">
        <v>82</v>
      </c>
      <c r="C88" s="27"/>
      <c r="D88" s="28"/>
    </row>
    <row r="89" spans="1:4" ht="21" x14ac:dyDescent="0.2">
      <c r="A89" s="18">
        <v>3335</v>
      </c>
      <c r="B89" s="25" t="s">
        <v>83</v>
      </c>
      <c r="C89" s="27"/>
      <c r="D89" s="28"/>
    </row>
    <row r="90" spans="1:4" ht="21" x14ac:dyDescent="0.2">
      <c r="A90" s="18">
        <v>3342</v>
      </c>
      <c r="B90" s="25" t="s">
        <v>84</v>
      </c>
      <c r="C90" s="27"/>
      <c r="D90" s="28"/>
    </row>
    <row r="91" spans="1:4" ht="21" x14ac:dyDescent="0.2">
      <c r="A91" s="18">
        <v>33431</v>
      </c>
      <c r="B91" s="29" t="s">
        <v>85</v>
      </c>
      <c r="C91" s="27">
        <v>280</v>
      </c>
      <c r="D91" s="28"/>
    </row>
    <row r="92" spans="1:4" ht="21" x14ac:dyDescent="0.2">
      <c r="A92" s="18">
        <v>33432</v>
      </c>
      <c r="B92" s="29" t="s">
        <v>86</v>
      </c>
      <c r="C92" s="27"/>
      <c r="D92" s="28"/>
    </row>
    <row r="93" spans="1:4" ht="21" x14ac:dyDescent="0.2">
      <c r="A93" s="18">
        <v>3344</v>
      </c>
      <c r="B93" s="29" t="s">
        <v>87</v>
      </c>
      <c r="C93" s="27">
        <v>3255</v>
      </c>
      <c r="D93" s="28"/>
    </row>
    <row r="94" spans="1:4" ht="21" x14ac:dyDescent="0.2">
      <c r="A94" s="18">
        <v>3352</v>
      </c>
      <c r="B94" s="29" t="s">
        <v>88</v>
      </c>
      <c r="C94" s="27"/>
      <c r="D94" s="28"/>
    </row>
    <row r="95" spans="1:4" ht="21" x14ac:dyDescent="0.2">
      <c r="A95" s="18">
        <v>3353</v>
      </c>
      <c r="B95" s="29" t="s">
        <v>89</v>
      </c>
      <c r="C95" s="27"/>
      <c r="D95" s="28"/>
    </row>
    <row r="96" spans="1:4" ht="21" x14ac:dyDescent="0.2">
      <c r="A96" s="18">
        <v>3354</v>
      </c>
      <c r="B96" s="29" t="s">
        <v>90</v>
      </c>
      <c r="C96" s="27">
        <v>1834</v>
      </c>
      <c r="D96" s="28"/>
    </row>
    <row r="97" spans="1:4" ht="21" x14ac:dyDescent="0.2">
      <c r="A97" s="18">
        <v>3355</v>
      </c>
      <c r="B97" s="29" t="s">
        <v>91</v>
      </c>
      <c r="C97" s="27"/>
      <c r="D97" s="28"/>
    </row>
    <row r="98" spans="1:4" ht="21" x14ac:dyDescent="0.2">
      <c r="A98" s="26">
        <v>3356</v>
      </c>
      <c r="B98" s="29" t="s">
        <v>92</v>
      </c>
      <c r="C98" s="27"/>
      <c r="D98" s="28"/>
    </row>
    <row r="99" spans="1:4" ht="21" x14ac:dyDescent="0.2">
      <c r="A99" s="26">
        <v>3361</v>
      </c>
      <c r="B99" s="29" t="s">
        <v>93</v>
      </c>
      <c r="C99" s="27">
        <v>3000</v>
      </c>
      <c r="D99" s="28"/>
    </row>
    <row r="100" spans="1:4" ht="21" x14ac:dyDescent="0.2">
      <c r="A100" s="26">
        <v>3362</v>
      </c>
      <c r="B100" s="29" t="s">
        <v>94</v>
      </c>
      <c r="C100" s="27"/>
      <c r="D100" s="28"/>
    </row>
    <row r="101" spans="1:4" ht="21" x14ac:dyDescent="0.2">
      <c r="A101" s="18">
        <v>3363</v>
      </c>
      <c r="B101" s="29" t="s">
        <v>95</v>
      </c>
      <c r="C101" s="27">
        <v>14800</v>
      </c>
      <c r="D101" s="28"/>
    </row>
    <row r="102" spans="1:4" ht="21" x14ac:dyDescent="0.2">
      <c r="A102" s="18">
        <v>3364</v>
      </c>
      <c r="B102" s="29" t="s">
        <v>96</v>
      </c>
      <c r="C102" s="27"/>
      <c r="D102" s="28"/>
    </row>
    <row r="103" spans="1:4" ht="21" x14ac:dyDescent="0.2">
      <c r="A103" s="18">
        <v>3365</v>
      </c>
      <c r="B103" s="29" t="s">
        <v>97</v>
      </c>
      <c r="C103" s="27">
        <f>7909+13115</f>
        <v>21024</v>
      </c>
      <c r="D103" s="28"/>
    </row>
    <row r="104" spans="1:4" ht="21" x14ac:dyDescent="0.2">
      <c r="A104" s="18">
        <v>3366</v>
      </c>
      <c r="B104" s="29" t="s">
        <v>98</v>
      </c>
      <c r="C104" s="27">
        <v>1053</v>
      </c>
      <c r="D104" s="28"/>
    </row>
    <row r="105" spans="1:4" ht="21" x14ac:dyDescent="0.2">
      <c r="A105" s="26">
        <v>3367</v>
      </c>
      <c r="B105" s="29" t="s">
        <v>99</v>
      </c>
      <c r="C105" s="27"/>
      <c r="D105" s="28"/>
    </row>
    <row r="106" spans="1:4" ht="21" x14ac:dyDescent="0.2">
      <c r="A106" s="18">
        <v>3369</v>
      </c>
      <c r="B106" s="29" t="s">
        <v>100</v>
      </c>
      <c r="C106" s="27">
        <v>193</v>
      </c>
      <c r="D106" s="28"/>
    </row>
    <row r="107" spans="1:4" ht="21" x14ac:dyDescent="0.2">
      <c r="A107" s="18">
        <v>3834</v>
      </c>
      <c r="B107" s="30" t="s">
        <v>101</v>
      </c>
      <c r="C107" s="27"/>
      <c r="D107" s="28"/>
    </row>
    <row r="108" spans="1:4" ht="21" x14ac:dyDescent="0.2">
      <c r="A108" s="18">
        <v>34</v>
      </c>
      <c r="B108" s="30" t="s">
        <v>102</v>
      </c>
      <c r="C108" s="27"/>
      <c r="D108" s="28"/>
    </row>
    <row r="109" spans="1:4" ht="30" x14ac:dyDescent="0.2">
      <c r="A109" s="18"/>
      <c r="B109" s="31" t="s">
        <v>103</v>
      </c>
      <c r="C109" s="27">
        <f>SUM(C63:C108)</f>
        <v>66483</v>
      </c>
      <c r="D109" s="28"/>
    </row>
    <row r="110" spans="1:4" ht="21" x14ac:dyDescent="0.2">
      <c r="A110" s="18"/>
      <c r="B110" s="25"/>
      <c r="C110" s="27"/>
      <c r="D110" s="28"/>
    </row>
    <row r="111" spans="1:4" ht="21" x14ac:dyDescent="0.2">
      <c r="A111" s="18"/>
      <c r="B111" s="25"/>
      <c r="C111" s="27"/>
      <c r="D111" s="28"/>
    </row>
    <row r="112" spans="1:4" ht="35.25" x14ac:dyDescent="0.2">
      <c r="A112" s="18">
        <v>48</v>
      </c>
      <c r="B112" s="24" t="s">
        <v>104</v>
      </c>
      <c r="C112" s="27"/>
      <c r="D112" s="28"/>
    </row>
    <row r="113" spans="1:4" ht="21" x14ac:dyDescent="0.2">
      <c r="A113" s="18">
        <v>481</v>
      </c>
      <c r="B113" s="25" t="s">
        <v>105</v>
      </c>
      <c r="C113" s="27"/>
      <c r="D113" s="28"/>
    </row>
    <row r="114" spans="1:4" ht="21" x14ac:dyDescent="0.2">
      <c r="A114" s="26">
        <v>482</v>
      </c>
      <c r="B114" s="25" t="s">
        <v>106</v>
      </c>
      <c r="C114" s="27"/>
      <c r="D114" s="28"/>
    </row>
    <row r="115" spans="1:4" ht="21" x14ac:dyDescent="0.2">
      <c r="A115" s="18">
        <v>483</v>
      </c>
      <c r="B115" s="25" t="s">
        <v>107</v>
      </c>
      <c r="C115" s="27">
        <v>77451</v>
      </c>
      <c r="D115" s="28"/>
    </row>
    <row r="116" spans="1:4" ht="21" x14ac:dyDescent="0.2">
      <c r="A116" s="18">
        <v>4831</v>
      </c>
      <c r="B116" s="25" t="s">
        <v>108</v>
      </c>
      <c r="C116" s="27"/>
      <c r="D116" s="28"/>
    </row>
    <row r="117" spans="1:4" ht="21" x14ac:dyDescent="0.2">
      <c r="A117" s="18">
        <v>4832</v>
      </c>
      <c r="B117" s="25" t="s">
        <v>109</v>
      </c>
      <c r="C117" s="27"/>
      <c r="D117" s="28"/>
    </row>
    <row r="118" spans="1:4" ht="21" x14ac:dyDescent="0.2">
      <c r="A118" s="18">
        <v>4833</v>
      </c>
      <c r="B118" s="25" t="s">
        <v>110</v>
      </c>
      <c r="C118" s="27"/>
      <c r="D118" s="28"/>
    </row>
    <row r="119" spans="1:4" ht="21" x14ac:dyDescent="0.2">
      <c r="A119" s="26">
        <v>491</v>
      </c>
      <c r="B119" s="25" t="s">
        <v>111</v>
      </c>
      <c r="C119" s="27"/>
      <c r="D119" s="28"/>
    </row>
    <row r="120" spans="1:4" ht="21" x14ac:dyDescent="0.2">
      <c r="A120" s="26">
        <v>492</v>
      </c>
      <c r="B120" s="32" t="s">
        <v>112</v>
      </c>
      <c r="C120" s="27"/>
      <c r="D120" s="28"/>
    </row>
    <row r="121" spans="1:4" ht="23.25" x14ac:dyDescent="0.35">
      <c r="A121" s="18"/>
      <c r="B121" s="33" t="s">
        <v>113</v>
      </c>
      <c r="C121" s="27">
        <f>SUM(C113:C120)</f>
        <v>77451</v>
      </c>
      <c r="D121" s="28"/>
    </row>
    <row r="122" spans="1:4" ht="23.25" x14ac:dyDescent="0.35">
      <c r="A122" s="18">
        <v>38</v>
      </c>
      <c r="B122" s="33" t="s">
        <v>114</v>
      </c>
      <c r="C122" s="27"/>
      <c r="D122" s="28"/>
    </row>
    <row r="123" spans="1:4" ht="21" x14ac:dyDescent="0.2">
      <c r="A123" s="18">
        <v>381</v>
      </c>
      <c r="B123" s="30" t="s">
        <v>115</v>
      </c>
      <c r="C123" s="27"/>
      <c r="D123" s="28"/>
    </row>
    <row r="124" spans="1:4" ht="21" x14ac:dyDescent="0.2">
      <c r="A124" s="18">
        <v>382</v>
      </c>
      <c r="B124" s="30" t="s">
        <v>116</v>
      </c>
      <c r="C124" s="27"/>
      <c r="D124" s="28"/>
    </row>
    <row r="125" spans="1:4" ht="21" x14ac:dyDescent="0.2">
      <c r="A125" s="26">
        <v>3831</v>
      </c>
      <c r="B125" s="32" t="s">
        <v>117</v>
      </c>
      <c r="C125" s="27"/>
      <c r="D125" s="28"/>
    </row>
    <row r="126" spans="1:4" ht="21" x14ac:dyDescent="0.2">
      <c r="A126" s="18">
        <v>3832</v>
      </c>
      <c r="B126" s="32" t="s">
        <v>109</v>
      </c>
      <c r="C126" s="27">
        <v>206</v>
      </c>
      <c r="D126" s="28"/>
    </row>
    <row r="127" spans="1:4" ht="21" x14ac:dyDescent="0.2">
      <c r="A127" s="26">
        <v>3833</v>
      </c>
      <c r="B127" s="32" t="s">
        <v>118</v>
      </c>
      <c r="C127" s="27"/>
      <c r="D127" s="28"/>
    </row>
    <row r="128" spans="1:4" ht="21" x14ac:dyDescent="0.2">
      <c r="A128" s="18">
        <v>3835</v>
      </c>
      <c r="B128" s="32" t="s">
        <v>119</v>
      </c>
      <c r="C128" s="27"/>
      <c r="D128" s="28"/>
    </row>
    <row r="129" spans="1:4" ht="21" x14ac:dyDescent="0.2">
      <c r="A129" s="18">
        <v>3836</v>
      </c>
      <c r="B129" s="30" t="s">
        <v>120</v>
      </c>
      <c r="C129" s="27"/>
      <c r="D129" s="28"/>
    </row>
    <row r="130" spans="1:4" ht="21" x14ac:dyDescent="0.2">
      <c r="A130" s="18">
        <v>3837</v>
      </c>
      <c r="B130" s="30" t="s">
        <v>121</v>
      </c>
      <c r="C130" s="27"/>
      <c r="D130" s="28"/>
    </row>
    <row r="131" spans="1:4" ht="21" x14ac:dyDescent="0.2">
      <c r="A131" s="18">
        <v>3838</v>
      </c>
      <c r="B131" s="30" t="s">
        <v>122</v>
      </c>
      <c r="C131" s="27"/>
      <c r="D131" s="28"/>
    </row>
    <row r="132" spans="1:4" ht="21" x14ac:dyDescent="0.2">
      <c r="A132" s="18">
        <v>385</v>
      </c>
      <c r="B132" s="30" t="s">
        <v>123</v>
      </c>
      <c r="C132" s="27"/>
      <c r="D132" s="28"/>
    </row>
    <row r="133" spans="1:4" ht="21" x14ac:dyDescent="0.2">
      <c r="A133" s="18">
        <v>391</v>
      </c>
      <c r="B133" s="32" t="s">
        <v>124</v>
      </c>
      <c r="C133" s="27"/>
      <c r="D133" s="28"/>
    </row>
    <row r="134" spans="1:4" ht="21" x14ac:dyDescent="0.2">
      <c r="A134" s="18">
        <v>392</v>
      </c>
      <c r="B134" s="32" t="s">
        <v>125</v>
      </c>
      <c r="C134" s="27"/>
      <c r="D134" s="28"/>
    </row>
    <row r="135" spans="1:4" ht="21" x14ac:dyDescent="0.2">
      <c r="A135" s="18">
        <v>393</v>
      </c>
      <c r="B135" s="32" t="s">
        <v>126</v>
      </c>
      <c r="C135" s="27"/>
      <c r="D135" s="28"/>
    </row>
    <row r="136" spans="1:4" ht="23.25" x14ac:dyDescent="0.35">
      <c r="A136" s="18"/>
      <c r="B136" s="33" t="s">
        <v>127</v>
      </c>
      <c r="C136" s="27">
        <f>SUM(C123:C135)</f>
        <v>206</v>
      </c>
      <c r="D136" s="28"/>
    </row>
    <row r="137" spans="1:4" ht="21" x14ac:dyDescent="0.2">
      <c r="A137" s="18"/>
      <c r="B137" s="32"/>
      <c r="C137" s="27"/>
      <c r="D137" s="28"/>
    </row>
    <row r="138" spans="1:4" ht="21" x14ac:dyDescent="0.2">
      <c r="A138" s="18"/>
      <c r="B138" s="34"/>
      <c r="C138" s="27"/>
      <c r="D138" s="28"/>
    </row>
    <row r="139" spans="1:4" ht="21" x14ac:dyDescent="0.2">
      <c r="A139" s="28"/>
      <c r="B139" s="28"/>
      <c r="C139" s="27"/>
      <c r="D139" s="28"/>
    </row>
    <row r="140" spans="1:4" ht="21" x14ac:dyDescent="0.2">
      <c r="A140" s="28"/>
      <c r="B140" s="28"/>
      <c r="C140" s="27"/>
      <c r="D140" s="28"/>
    </row>
    <row r="141" spans="1:4" ht="21" x14ac:dyDescent="0.2"/>
    <row r="142" spans="1:4" ht="21" x14ac:dyDescent="0.2"/>
    <row r="143" spans="1:4" ht="21" x14ac:dyDescent="0.2"/>
    <row r="144" spans="1:4" ht="21" x14ac:dyDescent="0.2"/>
    <row r="145" ht="21" x14ac:dyDescent="0.2"/>
    <row r="146" ht="21" x14ac:dyDescent="0.2"/>
    <row r="147" ht="21" x14ac:dyDescent="0.2"/>
    <row r="148" ht="21" x14ac:dyDescent="0.2"/>
    <row r="149" ht="21" x14ac:dyDescent="0.2"/>
    <row r="150" ht="21" x14ac:dyDescent="0.2"/>
    <row r="151" ht="21" x14ac:dyDescent="0.2"/>
    <row r="152" ht="21" x14ac:dyDescent="0.2"/>
    <row r="153" ht="21" x14ac:dyDescent="0.2"/>
    <row r="154" ht="21" x14ac:dyDescent="0.2"/>
    <row r="155" ht="21" x14ac:dyDescent="0.2"/>
    <row r="156" ht="21" x14ac:dyDescent="0.2"/>
    <row r="157" ht="21" x14ac:dyDescent="0.2"/>
  </sheetData>
  <mergeCells count="2">
    <mergeCell ref="A1:F1"/>
    <mergeCell ref="A2:B2"/>
  </mergeCells>
  <printOptions horizontalCentered="1"/>
  <pageMargins left="0.15748031496062992" right="0.19685039370078741" top="0.59055118110236227" bottom="0.39370078740157483" header="0.78740157480314965" footer="0.19685039370078741"/>
  <pageSetup paperSize="9" scale="95" orientation="landscape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تجاري 2019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cp:lastPrinted>2024-01-28T08:07:42Z</cp:lastPrinted>
  <dcterms:created xsi:type="dcterms:W3CDTF">2024-01-28T08:07:04Z</dcterms:created>
  <dcterms:modified xsi:type="dcterms:W3CDTF">2024-01-28T08:08:17Z</dcterms:modified>
</cp:coreProperties>
</file>